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#Aงานปี68\1. งานวิชากาาร 68\เอกสารธุรการชั้นเรียน68\"/>
    </mc:Choice>
  </mc:AlternateContent>
  <bookViews>
    <workbookView xWindow="0" yWindow="0" windowWidth="8796" windowHeight="5508" tabRatio="889" firstSheet="1" activeTab="13"/>
  </bookViews>
  <sheets>
    <sheet name="ข้อมูลพื้นฐานนักเรียน" sheetId="1" r:id="rId1"/>
    <sheet name="เดือน พ.ค. " sheetId="17" r:id="rId2"/>
    <sheet name="เดือน มิ.ย." sheetId="18" r:id="rId3"/>
    <sheet name="เดือน ก.ค. " sheetId="19" r:id="rId4"/>
    <sheet name="เดือน ส.ค." sheetId="20" r:id="rId5"/>
    <sheet name="เดือน ก.ย." sheetId="21" r:id="rId6"/>
    <sheet name="เดือน ต.ค." sheetId="22" r:id="rId7"/>
    <sheet name="สรุปเทอม 1" sheetId="30" r:id="rId8"/>
    <sheet name="เดือน พ.ย." sheetId="24" r:id="rId9"/>
    <sheet name="เดือน ธ.ค." sheetId="25" r:id="rId10"/>
    <sheet name="เดือน ม.ค." sheetId="23" r:id="rId11"/>
    <sheet name="เดือน ก.พ. " sheetId="26" r:id="rId12"/>
    <sheet name="เดือน มี.ค." sheetId="28" r:id="rId13"/>
    <sheet name="สรุปเทอม 2" sheetId="31" r:id="rId14"/>
    <sheet name="สรุปรายปี" sheetId="32" r:id="rId15"/>
  </sheets>
  <definedNames>
    <definedName name="_xlnm.Print_Area" localSheetId="0">ข้อมูลพื้นฐานนักเรียน!$A$1:$AD$58</definedName>
    <definedName name="_xlnm.Print_Area" localSheetId="3">'เดือน ก.ค. '!$A$1:$AK$61</definedName>
    <definedName name="_xlnm.Print_Area" localSheetId="11">'เดือน ก.พ. '!$A$1:$AH$62</definedName>
    <definedName name="_xlnm.Print_Area" localSheetId="5">'เดือน ก.ย.'!$A$1:$AJ$62</definedName>
    <definedName name="_xlnm.Print_Area" localSheetId="6">'เดือน ต.ค.'!$A$1:$AK$62</definedName>
    <definedName name="_xlnm.Print_Area" localSheetId="9">'เดือน ธ.ค.'!$A$1:$AK$62</definedName>
    <definedName name="_xlnm.Print_Area" localSheetId="1">'เดือน พ.ค. '!$A$1:$AK$61</definedName>
    <definedName name="_xlnm.Print_Area" localSheetId="8">'เดือน พ.ย.'!$A$1:$AJ$62</definedName>
    <definedName name="_xlnm.Print_Area" localSheetId="10">'เดือน ม.ค.'!$A$1:$AK$62</definedName>
    <definedName name="_xlnm.Print_Area" localSheetId="2">'เดือน มิ.ย.'!$A$1:$AJ$62</definedName>
    <definedName name="_xlnm.Print_Area" localSheetId="12">'เดือน มี.ค.'!$A$1:$AK$62</definedName>
    <definedName name="_xlnm.Print_Area" localSheetId="4">'เดือน ส.ค.'!$A$1:$AK$62</definedName>
    <definedName name="_xlnm.Print_Area" localSheetId="7">'สรุปเทอม 1'!$A$1:$I$70</definedName>
    <definedName name="_xlnm.Print_Area" localSheetId="13">'สรุปเทอม 2'!$A$1:$I$70</definedName>
    <definedName name="_xlnm.Print_Area" localSheetId="14">สรุปรายปี!$A$1:$I$67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" i="22" l="1"/>
  <c r="C36" i="22"/>
  <c r="D36" i="22"/>
  <c r="B37" i="22"/>
  <c r="C37" i="22"/>
  <c r="D37" i="22"/>
  <c r="A57" i="28"/>
  <c r="A56" i="28"/>
  <c r="A55" i="28"/>
  <c r="A54" i="28"/>
  <c r="A53" i="28"/>
  <c r="A52" i="28"/>
  <c r="A51" i="28"/>
  <c r="A50" i="28"/>
  <c r="A49" i="28"/>
  <c r="A48" i="28"/>
  <c r="A47" i="28"/>
  <c r="A46" i="28"/>
  <c r="A45" i="28"/>
  <c r="A44" i="28"/>
  <c r="A43" i="28"/>
  <c r="A42" i="28"/>
  <c r="A41" i="28"/>
  <c r="A40" i="28"/>
  <c r="A39" i="28"/>
  <c r="A38" i="28"/>
  <c r="D37" i="28"/>
  <c r="C37" i="28"/>
  <c r="B37" i="28"/>
  <c r="A37" i="28"/>
  <c r="D36" i="28"/>
  <c r="C36" i="28"/>
  <c r="B36" i="28"/>
  <c r="A36" i="28"/>
  <c r="D35" i="28"/>
  <c r="C35" i="28"/>
  <c r="B35" i="28"/>
  <c r="A35" i="28"/>
  <c r="D34" i="28"/>
  <c r="C34" i="28"/>
  <c r="B34" i="28"/>
  <c r="A34" i="28"/>
  <c r="D33" i="28"/>
  <c r="C33" i="28"/>
  <c r="B33" i="28"/>
  <c r="A33" i="28"/>
  <c r="D32" i="28"/>
  <c r="C32" i="28"/>
  <c r="B32" i="28"/>
  <c r="A32" i="28"/>
  <c r="D31" i="28"/>
  <c r="C31" i="28"/>
  <c r="B31" i="28"/>
  <c r="A31" i="28"/>
  <c r="D30" i="28"/>
  <c r="C30" i="28"/>
  <c r="B30" i="28"/>
  <c r="A30" i="28"/>
  <c r="D29" i="28"/>
  <c r="C29" i="28"/>
  <c r="B29" i="28"/>
  <c r="A29" i="28"/>
  <c r="D28" i="28"/>
  <c r="C28" i="28"/>
  <c r="B28" i="28"/>
  <c r="A28" i="28"/>
  <c r="D27" i="28"/>
  <c r="C27" i="28"/>
  <c r="B27" i="28"/>
  <c r="A27" i="28"/>
  <c r="D26" i="28"/>
  <c r="C26" i="28"/>
  <c r="B26" i="28"/>
  <c r="A26" i="28"/>
  <c r="D25" i="28"/>
  <c r="C25" i="28"/>
  <c r="B25" i="28"/>
  <c r="A25" i="28"/>
  <c r="D24" i="28"/>
  <c r="C24" i="28"/>
  <c r="B24" i="28"/>
  <c r="A24" i="28"/>
  <c r="D23" i="28"/>
  <c r="C23" i="28"/>
  <c r="B23" i="28"/>
  <c r="A23" i="28"/>
  <c r="D22" i="28"/>
  <c r="C22" i="28"/>
  <c r="B22" i="28"/>
  <c r="A22" i="28"/>
  <c r="D21" i="28"/>
  <c r="C21" i="28"/>
  <c r="B21" i="28"/>
  <c r="A21" i="28"/>
  <c r="D20" i="28"/>
  <c r="C20" i="28"/>
  <c r="B20" i="28"/>
  <c r="A20" i="28"/>
  <c r="D19" i="28"/>
  <c r="C19" i="28"/>
  <c r="B19" i="28"/>
  <c r="A19" i="28"/>
  <c r="D18" i="28"/>
  <c r="C18" i="28"/>
  <c r="B18" i="28"/>
  <c r="A18" i="28"/>
  <c r="D17" i="28"/>
  <c r="C17" i="28"/>
  <c r="B17" i="28"/>
  <c r="A17" i="28"/>
  <c r="D16" i="28"/>
  <c r="C16" i="28"/>
  <c r="B16" i="28"/>
  <c r="A16" i="28"/>
  <c r="D15" i="28"/>
  <c r="C15" i="28"/>
  <c r="B15" i="28"/>
  <c r="A15" i="28"/>
  <c r="D14" i="28"/>
  <c r="C14" i="28"/>
  <c r="B14" i="28"/>
  <c r="A14" i="28"/>
  <c r="D13" i="28"/>
  <c r="C13" i="28"/>
  <c r="B13" i="28"/>
  <c r="A13" i="28"/>
  <c r="D12" i="28"/>
  <c r="C12" i="28"/>
  <c r="B12" i="28"/>
  <c r="A12" i="28"/>
  <c r="D11" i="28"/>
  <c r="C11" i="28"/>
  <c r="B11" i="28"/>
  <c r="A11" i="28"/>
  <c r="D10" i="28"/>
  <c r="C10" i="28"/>
  <c r="B10" i="28"/>
  <c r="A10" i="28"/>
  <c r="D9" i="28"/>
  <c r="C9" i="28"/>
  <c r="B9" i="28"/>
  <c r="A9" i="28"/>
  <c r="D8" i="28"/>
  <c r="C8" i="28"/>
  <c r="B8" i="28"/>
  <c r="A8" i="28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D37" i="26"/>
  <c r="C37" i="26"/>
  <c r="B37" i="26"/>
  <c r="A37" i="26"/>
  <c r="D36" i="26"/>
  <c r="C36" i="26"/>
  <c r="B36" i="26"/>
  <c r="A36" i="26"/>
  <c r="D35" i="26"/>
  <c r="C35" i="26"/>
  <c r="B35" i="26"/>
  <c r="A35" i="26"/>
  <c r="D34" i="26"/>
  <c r="C34" i="26"/>
  <c r="B34" i="26"/>
  <c r="A34" i="26"/>
  <c r="D33" i="26"/>
  <c r="C33" i="26"/>
  <c r="B33" i="26"/>
  <c r="A33" i="26"/>
  <c r="D32" i="26"/>
  <c r="C32" i="26"/>
  <c r="B32" i="26"/>
  <c r="A32" i="26"/>
  <c r="D31" i="26"/>
  <c r="C31" i="26"/>
  <c r="B31" i="26"/>
  <c r="A31" i="26"/>
  <c r="D30" i="26"/>
  <c r="C30" i="26"/>
  <c r="B30" i="26"/>
  <c r="A30" i="26"/>
  <c r="D29" i="26"/>
  <c r="C29" i="26"/>
  <c r="B29" i="26"/>
  <c r="A29" i="26"/>
  <c r="D28" i="26"/>
  <c r="C28" i="26"/>
  <c r="B28" i="26"/>
  <c r="A28" i="26"/>
  <c r="D27" i="26"/>
  <c r="C27" i="26"/>
  <c r="B27" i="26"/>
  <c r="A27" i="26"/>
  <c r="D26" i="26"/>
  <c r="C26" i="26"/>
  <c r="B26" i="26"/>
  <c r="A26" i="26"/>
  <c r="D25" i="26"/>
  <c r="C25" i="26"/>
  <c r="B25" i="26"/>
  <c r="A25" i="26"/>
  <c r="D24" i="26"/>
  <c r="C24" i="26"/>
  <c r="B24" i="26"/>
  <c r="A24" i="26"/>
  <c r="D23" i="26"/>
  <c r="C23" i="26"/>
  <c r="B23" i="26"/>
  <c r="A23" i="26"/>
  <c r="D22" i="26"/>
  <c r="C22" i="26"/>
  <c r="B22" i="26"/>
  <c r="A22" i="26"/>
  <c r="D21" i="26"/>
  <c r="C21" i="26"/>
  <c r="B21" i="26"/>
  <c r="A21" i="26"/>
  <c r="D20" i="26"/>
  <c r="C20" i="26"/>
  <c r="B20" i="26"/>
  <c r="A20" i="26"/>
  <c r="D19" i="26"/>
  <c r="C19" i="26"/>
  <c r="B19" i="26"/>
  <c r="A19" i="26"/>
  <c r="D18" i="26"/>
  <c r="C18" i="26"/>
  <c r="B18" i="26"/>
  <c r="A18" i="26"/>
  <c r="D17" i="26"/>
  <c r="C17" i="26"/>
  <c r="B17" i="26"/>
  <c r="A17" i="26"/>
  <c r="D16" i="26"/>
  <c r="C16" i="26"/>
  <c r="B16" i="26"/>
  <c r="A16" i="26"/>
  <c r="D15" i="26"/>
  <c r="C15" i="26"/>
  <c r="B15" i="26"/>
  <c r="A15" i="26"/>
  <c r="D14" i="26"/>
  <c r="C14" i="26"/>
  <c r="B14" i="26"/>
  <c r="A14" i="26"/>
  <c r="D13" i="26"/>
  <c r="C13" i="26"/>
  <c r="B13" i="26"/>
  <c r="A13" i="26"/>
  <c r="D12" i="26"/>
  <c r="C12" i="26"/>
  <c r="B12" i="26"/>
  <c r="A12" i="26"/>
  <c r="D11" i="26"/>
  <c r="C11" i="26"/>
  <c r="B11" i="26"/>
  <c r="A11" i="26"/>
  <c r="D10" i="26"/>
  <c r="C10" i="26"/>
  <c r="B10" i="26"/>
  <c r="A10" i="26"/>
  <c r="D9" i="26"/>
  <c r="C9" i="26"/>
  <c r="B9" i="26"/>
  <c r="A9" i="26"/>
  <c r="D8" i="26"/>
  <c r="C8" i="26"/>
  <c r="B8" i="26"/>
  <c r="A8" i="26"/>
  <c r="A57" i="23"/>
  <c r="A56" i="23"/>
  <c r="A55" i="23"/>
  <c r="A54" i="23"/>
  <c r="A53" i="23"/>
  <c r="A52" i="23"/>
  <c r="A51" i="23"/>
  <c r="A50" i="23"/>
  <c r="A49" i="23"/>
  <c r="A48" i="23"/>
  <c r="A47" i="23"/>
  <c r="A46" i="23"/>
  <c r="A45" i="23"/>
  <c r="A44" i="23"/>
  <c r="A43" i="23"/>
  <c r="A42" i="23"/>
  <c r="A41" i="23"/>
  <c r="A40" i="23"/>
  <c r="A39" i="23"/>
  <c r="A38" i="23"/>
  <c r="D37" i="23"/>
  <c r="C37" i="23"/>
  <c r="B37" i="23"/>
  <c r="A37" i="23"/>
  <c r="D36" i="23"/>
  <c r="C36" i="23"/>
  <c r="B36" i="23"/>
  <c r="A36" i="23"/>
  <c r="D35" i="23"/>
  <c r="C35" i="23"/>
  <c r="B35" i="23"/>
  <c r="A35" i="23"/>
  <c r="D34" i="23"/>
  <c r="C34" i="23"/>
  <c r="B34" i="23"/>
  <c r="A34" i="23"/>
  <c r="D33" i="23"/>
  <c r="C33" i="23"/>
  <c r="B33" i="23"/>
  <c r="A33" i="23"/>
  <c r="D32" i="23"/>
  <c r="C32" i="23"/>
  <c r="B32" i="23"/>
  <c r="A32" i="23"/>
  <c r="D31" i="23"/>
  <c r="C31" i="23"/>
  <c r="B31" i="23"/>
  <c r="A31" i="23"/>
  <c r="D30" i="23"/>
  <c r="C30" i="23"/>
  <c r="B30" i="23"/>
  <c r="A30" i="23"/>
  <c r="D29" i="23"/>
  <c r="C29" i="23"/>
  <c r="B29" i="23"/>
  <c r="A29" i="23"/>
  <c r="D28" i="23"/>
  <c r="C28" i="23"/>
  <c r="B28" i="23"/>
  <c r="A28" i="23"/>
  <c r="D27" i="23"/>
  <c r="C27" i="23"/>
  <c r="B27" i="23"/>
  <c r="A27" i="23"/>
  <c r="D26" i="23"/>
  <c r="C26" i="23"/>
  <c r="B26" i="23"/>
  <c r="A26" i="23"/>
  <c r="D25" i="23"/>
  <c r="C25" i="23"/>
  <c r="B25" i="23"/>
  <c r="A25" i="23"/>
  <c r="D24" i="23"/>
  <c r="C24" i="23"/>
  <c r="B24" i="23"/>
  <c r="A24" i="23"/>
  <c r="D23" i="23"/>
  <c r="C23" i="23"/>
  <c r="B23" i="23"/>
  <c r="A23" i="23"/>
  <c r="D22" i="23"/>
  <c r="C22" i="23"/>
  <c r="B22" i="23"/>
  <c r="A22" i="23"/>
  <c r="D21" i="23"/>
  <c r="C21" i="23"/>
  <c r="B21" i="23"/>
  <c r="A21" i="23"/>
  <c r="D20" i="23"/>
  <c r="C20" i="23"/>
  <c r="B20" i="23"/>
  <c r="A20" i="23"/>
  <c r="D19" i="23"/>
  <c r="C19" i="23"/>
  <c r="B19" i="23"/>
  <c r="A19" i="23"/>
  <c r="D18" i="23"/>
  <c r="C18" i="23"/>
  <c r="B18" i="23"/>
  <c r="A18" i="23"/>
  <c r="D17" i="23"/>
  <c r="C17" i="23"/>
  <c r="B17" i="23"/>
  <c r="A17" i="23"/>
  <c r="D16" i="23"/>
  <c r="C16" i="23"/>
  <c r="B16" i="23"/>
  <c r="A16" i="23"/>
  <c r="D15" i="23"/>
  <c r="C15" i="23"/>
  <c r="B15" i="23"/>
  <c r="A15" i="23"/>
  <c r="D14" i="23"/>
  <c r="C14" i="23"/>
  <c r="B14" i="23"/>
  <c r="A14" i="23"/>
  <c r="D13" i="23"/>
  <c r="C13" i="23"/>
  <c r="B13" i="23"/>
  <c r="A13" i="23"/>
  <c r="D12" i="23"/>
  <c r="C12" i="23"/>
  <c r="B12" i="23"/>
  <c r="A12" i="23"/>
  <c r="D11" i="23"/>
  <c r="C11" i="23"/>
  <c r="B11" i="23"/>
  <c r="A11" i="23"/>
  <c r="D10" i="23"/>
  <c r="C10" i="23"/>
  <c r="B10" i="23"/>
  <c r="A10" i="23"/>
  <c r="D9" i="23"/>
  <c r="C9" i="23"/>
  <c r="B9" i="23"/>
  <c r="A9" i="23"/>
  <c r="D8" i="23"/>
  <c r="C8" i="23"/>
  <c r="B8" i="23"/>
  <c r="A8" i="23"/>
  <c r="A57" i="25"/>
  <c r="A56" i="25"/>
  <c r="A55" i="25"/>
  <c r="A54" i="25"/>
  <c r="A53" i="25"/>
  <c r="A52" i="25"/>
  <c r="A51" i="25"/>
  <c r="A50" i="25"/>
  <c r="A49" i="25"/>
  <c r="A48" i="25"/>
  <c r="A47" i="25"/>
  <c r="A46" i="25"/>
  <c r="A45" i="25"/>
  <c r="A44" i="25"/>
  <c r="A43" i="25"/>
  <c r="A42" i="25"/>
  <c r="A41" i="25"/>
  <c r="A40" i="25"/>
  <c r="A39" i="25"/>
  <c r="A38" i="25"/>
  <c r="D37" i="25"/>
  <c r="C37" i="25"/>
  <c r="B37" i="25"/>
  <c r="A37" i="25"/>
  <c r="D36" i="25"/>
  <c r="C36" i="25"/>
  <c r="B36" i="25"/>
  <c r="A36" i="25"/>
  <c r="D35" i="25"/>
  <c r="C35" i="25"/>
  <c r="B35" i="25"/>
  <c r="A35" i="25"/>
  <c r="D34" i="25"/>
  <c r="C34" i="25"/>
  <c r="B34" i="25"/>
  <c r="A34" i="25"/>
  <c r="D33" i="25"/>
  <c r="C33" i="25"/>
  <c r="B33" i="25"/>
  <c r="A33" i="25"/>
  <c r="D32" i="25"/>
  <c r="C32" i="25"/>
  <c r="B32" i="25"/>
  <c r="A32" i="25"/>
  <c r="D31" i="25"/>
  <c r="C31" i="25"/>
  <c r="B31" i="25"/>
  <c r="A31" i="25"/>
  <c r="D30" i="25"/>
  <c r="C30" i="25"/>
  <c r="B30" i="25"/>
  <c r="A30" i="25"/>
  <c r="D29" i="25"/>
  <c r="C29" i="25"/>
  <c r="B29" i="25"/>
  <c r="A29" i="25"/>
  <c r="D28" i="25"/>
  <c r="C28" i="25"/>
  <c r="B28" i="25"/>
  <c r="A28" i="25"/>
  <c r="D27" i="25"/>
  <c r="C27" i="25"/>
  <c r="B27" i="25"/>
  <c r="A27" i="25"/>
  <c r="D26" i="25"/>
  <c r="C26" i="25"/>
  <c r="B26" i="25"/>
  <c r="A26" i="25"/>
  <c r="D25" i="25"/>
  <c r="C25" i="25"/>
  <c r="B25" i="25"/>
  <c r="A25" i="25"/>
  <c r="D24" i="25"/>
  <c r="C24" i="25"/>
  <c r="B24" i="25"/>
  <c r="A24" i="25"/>
  <c r="D23" i="25"/>
  <c r="C23" i="25"/>
  <c r="B23" i="25"/>
  <c r="A23" i="25"/>
  <c r="D22" i="25"/>
  <c r="C22" i="25"/>
  <c r="B22" i="25"/>
  <c r="A22" i="25"/>
  <c r="D21" i="25"/>
  <c r="C21" i="25"/>
  <c r="B21" i="25"/>
  <c r="A21" i="25"/>
  <c r="D20" i="25"/>
  <c r="C20" i="25"/>
  <c r="B20" i="25"/>
  <c r="A20" i="25"/>
  <c r="D19" i="25"/>
  <c r="C19" i="25"/>
  <c r="B19" i="25"/>
  <c r="A19" i="25"/>
  <c r="D18" i="25"/>
  <c r="C18" i="25"/>
  <c r="B18" i="25"/>
  <c r="A18" i="25"/>
  <c r="D17" i="25"/>
  <c r="C17" i="25"/>
  <c r="B17" i="25"/>
  <c r="A17" i="25"/>
  <c r="D16" i="25"/>
  <c r="C16" i="25"/>
  <c r="B16" i="25"/>
  <c r="A16" i="25"/>
  <c r="D15" i="25"/>
  <c r="C15" i="25"/>
  <c r="B15" i="25"/>
  <c r="A15" i="25"/>
  <c r="D14" i="25"/>
  <c r="C14" i="25"/>
  <c r="B14" i="25"/>
  <c r="A14" i="25"/>
  <c r="D13" i="25"/>
  <c r="C13" i="25"/>
  <c r="B13" i="25"/>
  <c r="A13" i="25"/>
  <c r="D12" i="25"/>
  <c r="C12" i="25"/>
  <c r="B12" i="25"/>
  <c r="A12" i="25"/>
  <c r="D11" i="25"/>
  <c r="C11" i="25"/>
  <c r="B11" i="25"/>
  <c r="A11" i="25"/>
  <c r="D10" i="25"/>
  <c r="C10" i="25"/>
  <c r="B10" i="25"/>
  <c r="A10" i="25"/>
  <c r="D9" i="25"/>
  <c r="C9" i="25"/>
  <c r="B9" i="25"/>
  <c r="A9" i="25"/>
  <c r="D8" i="25"/>
  <c r="C8" i="25"/>
  <c r="B8" i="25"/>
  <c r="A8" i="25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D37" i="24"/>
  <c r="C37" i="24"/>
  <c r="B37" i="24"/>
  <c r="A37" i="24"/>
  <c r="D36" i="24"/>
  <c r="C36" i="24"/>
  <c r="B36" i="24"/>
  <c r="A36" i="24"/>
  <c r="D35" i="24"/>
  <c r="C35" i="24"/>
  <c r="B35" i="24"/>
  <c r="A35" i="24"/>
  <c r="D34" i="24"/>
  <c r="C34" i="24"/>
  <c r="B34" i="24"/>
  <c r="A34" i="24"/>
  <c r="D33" i="24"/>
  <c r="C33" i="24"/>
  <c r="B33" i="24"/>
  <c r="A33" i="24"/>
  <c r="D32" i="24"/>
  <c r="C32" i="24"/>
  <c r="B32" i="24"/>
  <c r="A32" i="24"/>
  <c r="D31" i="24"/>
  <c r="C31" i="24"/>
  <c r="B31" i="24"/>
  <c r="A31" i="24"/>
  <c r="D30" i="24"/>
  <c r="C30" i="24"/>
  <c r="B30" i="24"/>
  <c r="A30" i="24"/>
  <c r="D29" i="24"/>
  <c r="C29" i="24"/>
  <c r="B29" i="24"/>
  <c r="A29" i="24"/>
  <c r="D28" i="24"/>
  <c r="C28" i="24"/>
  <c r="B28" i="24"/>
  <c r="A28" i="24"/>
  <c r="D27" i="24"/>
  <c r="C27" i="24"/>
  <c r="B27" i="24"/>
  <c r="A27" i="24"/>
  <c r="D26" i="24"/>
  <c r="C26" i="24"/>
  <c r="B26" i="24"/>
  <c r="A26" i="24"/>
  <c r="D25" i="24"/>
  <c r="C25" i="24"/>
  <c r="B25" i="24"/>
  <c r="A25" i="24"/>
  <c r="D24" i="24"/>
  <c r="C24" i="24"/>
  <c r="B24" i="24"/>
  <c r="A24" i="24"/>
  <c r="D23" i="24"/>
  <c r="C23" i="24"/>
  <c r="B23" i="24"/>
  <c r="A23" i="24"/>
  <c r="D22" i="24"/>
  <c r="C22" i="24"/>
  <c r="B22" i="24"/>
  <c r="A22" i="24"/>
  <c r="D21" i="24"/>
  <c r="C21" i="24"/>
  <c r="B21" i="24"/>
  <c r="A21" i="24"/>
  <c r="D20" i="24"/>
  <c r="C20" i="24"/>
  <c r="B20" i="24"/>
  <c r="A20" i="24"/>
  <c r="D19" i="24"/>
  <c r="C19" i="24"/>
  <c r="B19" i="24"/>
  <c r="A19" i="24"/>
  <c r="D18" i="24"/>
  <c r="C18" i="24"/>
  <c r="B18" i="24"/>
  <c r="A18" i="24"/>
  <c r="D17" i="24"/>
  <c r="C17" i="24"/>
  <c r="B17" i="24"/>
  <c r="A17" i="24"/>
  <c r="D16" i="24"/>
  <c r="C16" i="24"/>
  <c r="B16" i="24"/>
  <c r="A16" i="24"/>
  <c r="D15" i="24"/>
  <c r="C15" i="24"/>
  <c r="B15" i="24"/>
  <c r="A15" i="24"/>
  <c r="D14" i="24"/>
  <c r="C14" i="24"/>
  <c r="B14" i="24"/>
  <c r="A14" i="24"/>
  <c r="D13" i="24"/>
  <c r="C13" i="24"/>
  <c r="B13" i="24"/>
  <c r="A13" i="24"/>
  <c r="D12" i="24"/>
  <c r="C12" i="24"/>
  <c r="B12" i="24"/>
  <c r="A12" i="24"/>
  <c r="D11" i="24"/>
  <c r="C11" i="24"/>
  <c r="B11" i="24"/>
  <c r="A11" i="24"/>
  <c r="D10" i="24"/>
  <c r="C10" i="24"/>
  <c r="B10" i="24"/>
  <c r="A10" i="24"/>
  <c r="D9" i="24"/>
  <c r="C9" i="24"/>
  <c r="B9" i="24"/>
  <c r="A9" i="24"/>
  <c r="D8" i="24"/>
  <c r="C8" i="24"/>
  <c r="B8" i="24"/>
  <c r="A8" i="24"/>
  <c r="A57" i="22"/>
  <c r="A56" i="22"/>
  <c r="A55" i="22"/>
  <c r="A54" i="22"/>
  <c r="A53" i="22"/>
  <c r="A52" i="22"/>
  <c r="A51" i="22"/>
  <c r="A50" i="22"/>
  <c r="A49" i="22"/>
  <c r="A48" i="22"/>
  <c r="A47" i="22"/>
  <c r="A46" i="22"/>
  <c r="A45" i="22"/>
  <c r="A44" i="22"/>
  <c r="A43" i="22"/>
  <c r="A42" i="22"/>
  <c r="A41" i="22"/>
  <c r="A40" i="22"/>
  <c r="A39" i="22"/>
  <c r="A38" i="22"/>
  <c r="A37" i="22"/>
  <c r="A36" i="22"/>
  <c r="D35" i="22"/>
  <c r="C35" i="22"/>
  <c r="B35" i="22"/>
  <c r="A35" i="22"/>
  <c r="D34" i="22"/>
  <c r="C34" i="22"/>
  <c r="B34" i="22"/>
  <c r="A34" i="22"/>
  <c r="D33" i="22"/>
  <c r="C33" i="22"/>
  <c r="B33" i="22"/>
  <c r="A33" i="22"/>
  <c r="D32" i="22"/>
  <c r="C32" i="22"/>
  <c r="B32" i="22"/>
  <c r="A32" i="22"/>
  <c r="D31" i="22"/>
  <c r="C31" i="22"/>
  <c r="B31" i="22"/>
  <c r="A31" i="22"/>
  <c r="D30" i="22"/>
  <c r="C30" i="22"/>
  <c r="B30" i="22"/>
  <c r="A30" i="22"/>
  <c r="D29" i="22"/>
  <c r="C29" i="22"/>
  <c r="B29" i="22"/>
  <c r="A29" i="22"/>
  <c r="D28" i="22"/>
  <c r="C28" i="22"/>
  <c r="B28" i="22"/>
  <c r="A28" i="22"/>
  <c r="D27" i="22"/>
  <c r="C27" i="22"/>
  <c r="B27" i="22"/>
  <c r="A27" i="22"/>
  <c r="D26" i="22"/>
  <c r="C26" i="22"/>
  <c r="B26" i="22"/>
  <c r="A26" i="22"/>
  <c r="D25" i="22"/>
  <c r="C25" i="22"/>
  <c r="B25" i="22"/>
  <c r="A25" i="22"/>
  <c r="D24" i="22"/>
  <c r="C24" i="22"/>
  <c r="B24" i="22"/>
  <c r="A24" i="22"/>
  <c r="D23" i="22"/>
  <c r="C23" i="22"/>
  <c r="B23" i="22"/>
  <c r="A23" i="22"/>
  <c r="D22" i="22"/>
  <c r="C22" i="22"/>
  <c r="B22" i="22"/>
  <c r="A22" i="22"/>
  <c r="D21" i="22"/>
  <c r="C21" i="22"/>
  <c r="B21" i="22"/>
  <c r="A21" i="22"/>
  <c r="D20" i="22"/>
  <c r="C20" i="22"/>
  <c r="B20" i="22"/>
  <c r="A20" i="22"/>
  <c r="D19" i="22"/>
  <c r="C19" i="22"/>
  <c r="B19" i="22"/>
  <c r="A19" i="22"/>
  <c r="D18" i="22"/>
  <c r="C18" i="22"/>
  <c r="B18" i="22"/>
  <c r="A18" i="22"/>
  <c r="D17" i="22"/>
  <c r="C17" i="22"/>
  <c r="B17" i="22"/>
  <c r="A17" i="22"/>
  <c r="D16" i="22"/>
  <c r="C16" i="22"/>
  <c r="B16" i="22"/>
  <c r="A16" i="22"/>
  <c r="D15" i="22"/>
  <c r="C15" i="22"/>
  <c r="B15" i="22"/>
  <c r="A15" i="22"/>
  <c r="D14" i="22"/>
  <c r="C14" i="22"/>
  <c r="B14" i="22"/>
  <c r="A14" i="22"/>
  <c r="D13" i="22"/>
  <c r="C13" i="22"/>
  <c r="B13" i="22"/>
  <c r="A13" i="22"/>
  <c r="D12" i="22"/>
  <c r="C12" i="22"/>
  <c r="B12" i="22"/>
  <c r="A12" i="22"/>
  <c r="D11" i="22"/>
  <c r="C11" i="22"/>
  <c r="B11" i="22"/>
  <c r="A11" i="22"/>
  <c r="D10" i="22"/>
  <c r="C10" i="22"/>
  <c r="B10" i="22"/>
  <c r="A10" i="22"/>
  <c r="D9" i="22"/>
  <c r="C9" i="22"/>
  <c r="B9" i="22"/>
  <c r="A9" i="22"/>
  <c r="D8" i="22"/>
  <c r="C8" i="22"/>
  <c r="B8" i="22"/>
  <c r="A8" i="22"/>
  <c r="A57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D37" i="21"/>
  <c r="C37" i="21"/>
  <c r="B37" i="21"/>
  <c r="A37" i="21"/>
  <c r="D36" i="21"/>
  <c r="C36" i="21"/>
  <c r="B36" i="21"/>
  <c r="A36" i="21"/>
  <c r="D35" i="21"/>
  <c r="C35" i="21"/>
  <c r="B35" i="21"/>
  <c r="A35" i="21"/>
  <c r="D34" i="21"/>
  <c r="C34" i="21"/>
  <c r="B34" i="21"/>
  <c r="A34" i="21"/>
  <c r="D33" i="21"/>
  <c r="C33" i="21"/>
  <c r="B33" i="21"/>
  <c r="A33" i="21"/>
  <c r="D32" i="21"/>
  <c r="C32" i="21"/>
  <c r="B32" i="21"/>
  <c r="A32" i="21"/>
  <c r="D31" i="21"/>
  <c r="C31" i="21"/>
  <c r="B31" i="21"/>
  <c r="A31" i="21"/>
  <c r="D30" i="21"/>
  <c r="C30" i="21"/>
  <c r="B30" i="21"/>
  <c r="A30" i="21"/>
  <c r="D29" i="21"/>
  <c r="C29" i="21"/>
  <c r="B29" i="21"/>
  <c r="A29" i="21"/>
  <c r="D28" i="21"/>
  <c r="C28" i="21"/>
  <c r="B28" i="21"/>
  <c r="A28" i="21"/>
  <c r="D27" i="21"/>
  <c r="C27" i="21"/>
  <c r="B27" i="21"/>
  <c r="A27" i="21"/>
  <c r="D26" i="21"/>
  <c r="C26" i="21"/>
  <c r="B26" i="21"/>
  <c r="A26" i="21"/>
  <c r="D25" i="21"/>
  <c r="C25" i="21"/>
  <c r="B25" i="21"/>
  <c r="A25" i="21"/>
  <c r="D24" i="21"/>
  <c r="C24" i="21"/>
  <c r="B24" i="21"/>
  <c r="A24" i="21"/>
  <c r="D23" i="21"/>
  <c r="C23" i="21"/>
  <c r="B23" i="21"/>
  <c r="A23" i="21"/>
  <c r="D22" i="21"/>
  <c r="C22" i="21"/>
  <c r="B22" i="21"/>
  <c r="A22" i="21"/>
  <c r="D21" i="21"/>
  <c r="C21" i="21"/>
  <c r="B21" i="21"/>
  <c r="A21" i="21"/>
  <c r="D20" i="21"/>
  <c r="C20" i="21"/>
  <c r="B20" i="21"/>
  <c r="A20" i="21"/>
  <c r="D19" i="21"/>
  <c r="C19" i="21"/>
  <c r="B19" i="21"/>
  <c r="A19" i="21"/>
  <c r="D18" i="21"/>
  <c r="C18" i="21"/>
  <c r="B18" i="21"/>
  <c r="A18" i="21"/>
  <c r="D17" i="21"/>
  <c r="C17" i="21"/>
  <c r="B17" i="21"/>
  <c r="A17" i="21"/>
  <c r="D16" i="21"/>
  <c r="C16" i="21"/>
  <c r="B16" i="21"/>
  <c r="A16" i="21"/>
  <c r="D15" i="21"/>
  <c r="C15" i="21"/>
  <c r="B15" i="21"/>
  <c r="A15" i="21"/>
  <c r="D14" i="21"/>
  <c r="C14" i="21"/>
  <c r="B14" i="21"/>
  <c r="A14" i="21"/>
  <c r="D13" i="21"/>
  <c r="C13" i="21"/>
  <c r="B13" i="21"/>
  <c r="A13" i="21"/>
  <c r="D12" i="21"/>
  <c r="C12" i="21"/>
  <c r="B12" i="21"/>
  <c r="A12" i="21"/>
  <c r="D11" i="21"/>
  <c r="C11" i="21"/>
  <c r="B11" i="21"/>
  <c r="A11" i="21"/>
  <c r="D10" i="21"/>
  <c r="C10" i="21"/>
  <c r="B10" i="21"/>
  <c r="A10" i="21"/>
  <c r="D9" i="21"/>
  <c r="C9" i="21"/>
  <c r="B9" i="21"/>
  <c r="A9" i="21"/>
  <c r="D8" i="21"/>
  <c r="C8" i="21"/>
  <c r="B8" i="21"/>
  <c r="A8" i="21"/>
  <c r="A57" i="20"/>
  <c r="A56" i="20"/>
  <c r="A55" i="20"/>
  <c r="A54" i="20"/>
  <c r="A53" i="20"/>
  <c r="A52" i="20"/>
  <c r="A51" i="20"/>
  <c r="A50" i="20"/>
  <c r="A49" i="20"/>
  <c r="A48" i="20"/>
  <c r="A47" i="20"/>
  <c r="A46" i="20"/>
  <c r="A45" i="20"/>
  <c r="A44" i="20"/>
  <c r="A43" i="20"/>
  <c r="A42" i="20"/>
  <c r="A41" i="20"/>
  <c r="A40" i="20"/>
  <c r="A39" i="20"/>
  <c r="A38" i="20"/>
  <c r="D37" i="20"/>
  <c r="C37" i="20"/>
  <c r="B37" i="20"/>
  <c r="A37" i="20"/>
  <c r="D36" i="20"/>
  <c r="C36" i="20"/>
  <c r="B36" i="20"/>
  <c r="A36" i="20"/>
  <c r="D35" i="20"/>
  <c r="C35" i="20"/>
  <c r="B35" i="20"/>
  <c r="A35" i="20"/>
  <c r="D34" i="20"/>
  <c r="C34" i="20"/>
  <c r="B34" i="20"/>
  <c r="A34" i="20"/>
  <c r="D33" i="20"/>
  <c r="C33" i="20"/>
  <c r="B33" i="20"/>
  <c r="A33" i="20"/>
  <c r="D32" i="20"/>
  <c r="C32" i="20"/>
  <c r="B32" i="20"/>
  <c r="A32" i="20"/>
  <c r="D31" i="20"/>
  <c r="C31" i="20"/>
  <c r="B31" i="20"/>
  <c r="A31" i="20"/>
  <c r="D30" i="20"/>
  <c r="C30" i="20"/>
  <c r="B30" i="20"/>
  <c r="A30" i="20"/>
  <c r="D29" i="20"/>
  <c r="C29" i="20"/>
  <c r="B29" i="20"/>
  <c r="A29" i="20"/>
  <c r="D28" i="20"/>
  <c r="C28" i="20"/>
  <c r="B28" i="20"/>
  <c r="A28" i="20"/>
  <c r="D27" i="20"/>
  <c r="C27" i="20"/>
  <c r="B27" i="20"/>
  <c r="A27" i="20"/>
  <c r="D26" i="20"/>
  <c r="C26" i="20"/>
  <c r="B26" i="20"/>
  <c r="A26" i="20"/>
  <c r="D25" i="20"/>
  <c r="C25" i="20"/>
  <c r="B25" i="20"/>
  <c r="A25" i="20"/>
  <c r="D24" i="20"/>
  <c r="C24" i="20"/>
  <c r="B24" i="20"/>
  <c r="A24" i="20"/>
  <c r="D23" i="20"/>
  <c r="C23" i="20"/>
  <c r="B23" i="20"/>
  <c r="A23" i="20"/>
  <c r="D22" i="20"/>
  <c r="C22" i="20"/>
  <c r="B22" i="20"/>
  <c r="A22" i="20"/>
  <c r="D21" i="20"/>
  <c r="C21" i="20"/>
  <c r="B21" i="20"/>
  <c r="A21" i="20"/>
  <c r="D20" i="20"/>
  <c r="C20" i="20"/>
  <c r="B20" i="20"/>
  <c r="A20" i="20"/>
  <c r="D19" i="20"/>
  <c r="C19" i="20"/>
  <c r="B19" i="20"/>
  <c r="A19" i="20"/>
  <c r="D18" i="20"/>
  <c r="C18" i="20"/>
  <c r="B18" i="20"/>
  <c r="A18" i="20"/>
  <c r="D17" i="20"/>
  <c r="C17" i="20"/>
  <c r="B17" i="20"/>
  <c r="A17" i="20"/>
  <c r="D16" i="20"/>
  <c r="C16" i="20"/>
  <c r="B16" i="20"/>
  <c r="A16" i="20"/>
  <c r="D15" i="20"/>
  <c r="C15" i="20"/>
  <c r="B15" i="20"/>
  <c r="A15" i="20"/>
  <c r="D14" i="20"/>
  <c r="C14" i="20"/>
  <c r="B14" i="20"/>
  <c r="A14" i="20"/>
  <c r="D13" i="20"/>
  <c r="C13" i="20"/>
  <c r="B13" i="20"/>
  <c r="A13" i="20"/>
  <c r="D12" i="20"/>
  <c r="C12" i="20"/>
  <c r="B12" i="20"/>
  <c r="A12" i="20"/>
  <c r="D11" i="20"/>
  <c r="C11" i="20"/>
  <c r="B11" i="20"/>
  <c r="A11" i="20"/>
  <c r="D10" i="20"/>
  <c r="C10" i="20"/>
  <c r="B10" i="20"/>
  <c r="A10" i="20"/>
  <c r="D9" i="20"/>
  <c r="C9" i="20"/>
  <c r="B9" i="20"/>
  <c r="A9" i="20"/>
  <c r="D8" i="20"/>
  <c r="C8" i="20"/>
  <c r="B8" i="20"/>
  <c r="A8" i="20"/>
  <c r="A56" i="19"/>
  <c r="A55" i="19"/>
  <c r="A54" i="19"/>
  <c r="A53" i="19"/>
  <c r="A52" i="19"/>
  <c r="A51" i="19"/>
  <c r="A50" i="19"/>
  <c r="A49" i="19"/>
  <c r="A48" i="19"/>
  <c r="A47" i="19"/>
  <c r="A46" i="19"/>
  <c r="A45" i="19"/>
  <c r="A44" i="19"/>
  <c r="A43" i="19"/>
  <c r="A42" i="19"/>
  <c r="A41" i="19"/>
  <c r="A40" i="19"/>
  <c r="A39" i="19"/>
  <c r="A38" i="19"/>
  <c r="A37" i="19"/>
  <c r="D36" i="19"/>
  <c r="C36" i="19"/>
  <c r="B36" i="19"/>
  <c r="A36" i="19"/>
  <c r="D35" i="19"/>
  <c r="C35" i="19"/>
  <c r="B35" i="19"/>
  <c r="A35" i="19"/>
  <c r="D34" i="19"/>
  <c r="C34" i="19"/>
  <c r="B34" i="19"/>
  <c r="A34" i="19"/>
  <c r="D33" i="19"/>
  <c r="C33" i="19"/>
  <c r="B33" i="19"/>
  <c r="A33" i="19"/>
  <c r="D32" i="19"/>
  <c r="C32" i="19"/>
  <c r="B32" i="19"/>
  <c r="A32" i="19"/>
  <c r="D31" i="19"/>
  <c r="C31" i="19"/>
  <c r="B31" i="19"/>
  <c r="A31" i="19"/>
  <c r="D30" i="19"/>
  <c r="C30" i="19"/>
  <c r="B30" i="19"/>
  <c r="A30" i="19"/>
  <c r="D29" i="19"/>
  <c r="C29" i="19"/>
  <c r="B29" i="19"/>
  <c r="A29" i="19"/>
  <c r="D28" i="19"/>
  <c r="C28" i="19"/>
  <c r="B28" i="19"/>
  <c r="A28" i="19"/>
  <c r="D27" i="19"/>
  <c r="C27" i="19"/>
  <c r="B27" i="19"/>
  <c r="A27" i="19"/>
  <c r="D26" i="19"/>
  <c r="C26" i="19"/>
  <c r="B26" i="19"/>
  <c r="A26" i="19"/>
  <c r="D25" i="19"/>
  <c r="C25" i="19"/>
  <c r="B25" i="19"/>
  <c r="A25" i="19"/>
  <c r="D24" i="19"/>
  <c r="C24" i="19"/>
  <c r="B24" i="19"/>
  <c r="A24" i="19"/>
  <c r="D23" i="19"/>
  <c r="C23" i="19"/>
  <c r="B23" i="19"/>
  <c r="A23" i="19"/>
  <c r="D22" i="19"/>
  <c r="C22" i="19"/>
  <c r="B22" i="19"/>
  <c r="A22" i="19"/>
  <c r="D21" i="19"/>
  <c r="C21" i="19"/>
  <c r="B21" i="19"/>
  <c r="A21" i="19"/>
  <c r="D20" i="19"/>
  <c r="C20" i="19"/>
  <c r="B20" i="19"/>
  <c r="A20" i="19"/>
  <c r="D19" i="19"/>
  <c r="C19" i="19"/>
  <c r="B19" i="19"/>
  <c r="A19" i="19"/>
  <c r="D18" i="19"/>
  <c r="C18" i="19"/>
  <c r="B18" i="19"/>
  <c r="A18" i="19"/>
  <c r="D17" i="19"/>
  <c r="C17" i="19"/>
  <c r="B17" i="19"/>
  <c r="A17" i="19"/>
  <c r="D16" i="19"/>
  <c r="C16" i="19"/>
  <c r="B16" i="19"/>
  <c r="A16" i="19"/>
  <c r="D15" i="19"/>
  <c r="C15" i="19"/>
  <c r="B15" i="19"/>
  <c r="A15" i="19"/>
  <c r="D14" i="19"/>
  <c r="C14" i="19"/>
  <c r="B14" i="19"/>
  <c r="A14" i="19"/>
  <c r="D13" i="19"/>
  <c r="C13" i="19"/>
  <c r="B13" i="19"/>
  <c r="A13" i="19"/>
  <c r="D12" i="19"/>
  <c r="C12" i="19"/>
  <c r="B12" i="19"/>
  <c r="A12" i="19"/>
  <c r="D11" i="19"/>
  <c r="C11" i="19"/>
  <c r="B11" i="19"/>
  <c r="A11" i="19"/>
  <c r="D10" i="19"/>
  <c r="C10" i="19"/>
  <c r="B10" i="19"/>
  <c r="A10" i="19"/>
  <c r="D9" i="19"/>
  <c r="C9" i="19"/>
  <c r="B9" i="19"/>
  <c r="A9" i="19"/>
  <c r="D8" i="19"/>
  <c r="C8" i="19"/>
  <c r="B8" i="19"/>
  <c r="A8" i="19"/>
  <c r="D7" i="19"/>
  <c r="C7" i="19"/>
  <c r="B7" i="19"/>
  <c r="A7" i="19"/>
  <c r="A57" i="18"/>
  <c r="A56" i="18"/>
  <c r="A55" i="18"/>
  <c r="A54" i="18"/>
  <c r="A53" i="18"/>
  <c r="A52" i="18"/>
  <c r="A51" i="18"/>
  <c r="A50" i="18"/>
  <c r="A49" i="18"/>
  <c r="A48" i="18"/>
  <c r="A47" i="18"/>
  <c r="A46" i="18"/>
  <c r="A45" i="18"/>
  <c r="A44" i="18"/>
  <c r="A43" i="18"/>
  <c r="A42" i="18"/>
  <c r="A41" i="18"/>
  <c r="A40" i="18"/>
  <c r="A39" i="18"/>
  <c r="A38" i="18"/>
  <c r="D37" i="18"/>
  <c r="C37" i="18"/>
  <c r="B37" i="18"/>
  <c r="A37" i="18"/>
  <c r="D36" i="18"/>
  <c r="C36" i="18"/>
  <c r="B36" i="18"/>
  <c r="A36" i="18"/>
  <c r="D35" i="18"/>
  <c r="C35" i="18"/>
  <c r="B35" i="18"/>
  <c r="A35" i="18"/>
  <c r="D34" i="18"/>
  <c r="C34" i="18"/>
  <c r="B34" i="18"/>
  <c r="A34" i="18"/>
  <c r="D33" i="18"/>
  <c r="C33" i="18"/>
  <c r="B33" i="18"/>
  <c r="A33" i="18"/>
  <c r="D32" i="18"/>
  <c r="C32" i="18"/>
  <c r="B32" i="18"/>
  <c r="A32" i="18"/>
  <c r="D31" i="18"/>
  <c r="C31" i="18"/>
  <c r="B31" i="18"/>
  <c r="A31" i="18"/>
  <c r="D30" i="18"/>
  <c r="C30" i="18"/>
  <c r="B30" i="18"/>
  <c r="A30" i="18"/>
  <c r="D29" i="18"/>
  <c r="C29" i="18"/>
  <c r="B29" i="18"/>
  <c r="A29" i="18"/>
  <c r="D28" i="18"/>
  <c r="C28" i="18"/>
  <c r="B28" i="18"/>
  <c r="A28" i="18"/>
  <c r="D27" i="18"/>
  <c r="C27" i="18"/>
  <c r="B27" i="18"/>
  <c r="A27" i="18"/>
  <c r="D26" i="18"/>
  <c r="C26" i="18"/>
  <c r="B26" i="18"/>
  <c r="A26" i="18"/>
  <c r="D25" i="18"/>
  <c r="C25" i="18"/>
  <c r="B25" i="18"/>
  <c r="A25" i="18"/>
  <c r="D24" i="18"/>
  <c r="C24" i="18"/>
  <c r="B24" i="18"/>
  <c r="A24" i="18"/>
  <c r="D23" i="18"/>
  <c r="C23" i="18"/>
  <c r="B23" i="18"/>
  <c r="A23" i="18"/>
  <c r="D22" i="18"/>
  <c r="C22" i="18"/>
  <c r="B22" i="18"/>
  <c r="A22" i="18"/>
  <c r="D21" i="18"/>
  <c r="C21" i="18"/>
  <c r="B21" i="18"/>
  <c r="A21" i="18"/>
  <c r="D20" i="18"/>
  <c r="C20" i="18"/>
  <c r="B20" i="18"/>
  <c r="A20" i="18"/>
  <c r="D19" i="18"/>
  <c r="C19" i="18"/>
  <c r="B19" i="18"/>
  <c r="A19" i="18"/>
  <c r="D18" i="18"/>
  <c r="C18" i="18"/>
  <c r="B18" i="18"/>
  <c r="A18" i="18"/>
  <c r="D17" i="18"/>
  <c r="C17" i="18"/>
  <c r="B17" i="18"/>
  <c r="A17" i="18"/>
  <c r="D16" i="18"/>
  <c r="C16" i="18"/>
  <c r="B16" i="18"/>
  <c r="A16" i="18"/>
  <c r="D15" i="18"/>
  <c r="C15" i="18"/>
  <c r="B15" i="18"/>
  <c r="A15" i="18"/>
  <c r="D14" i="18"/>
  <c r="C14" i="18"/>
  <c r="B14" i="18"/>
  <c r="A14" i="18"/>
  <c r="D13" i="18"/>
  <c r="C13" i="18"/>
  <c r="B13" i="18"/>
  <c r="A13" i="18"/>
  <c r="D12" i="18"/>
  <c r="C12" i="18"/>
  <c r="B12" i="18"/>
  <c r="A12" i="18"/>
  <c r="D11" i="18"/>
  <c r="C11" i="18"/>
  <c r="B11" i="18"/>
  <c r="A11" i="18"/>
  <c r="D10" i="18"/>
  <c r="C10" i="18"/>
  <c r="B10" i="18"/>
  <c r="A10" i="18"/>
  <c r="D9" i="18"/>
  <c r="C9" i="18"/>
  <c r="B9" i="18"/>
  <c r="A9" i="18"/>
  <c r="D8" i="18"/>
  <c r="C8" i="18"/>
  <c r="B8" i="18"/>
  <c r="A8" i="18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7" i="17"/>
  <c r="AJ8" i="24" l="1"/>
  <c r="AI8" i="24"/>
  <c r="AK20" i="28"/>
  <c r="AJ22" i="28"/>
  <c r="AH19" i="26"/>
  <c r="AG18" i="26"/>
  <c r="AK26" i="23"/>
  <c r="AJ27" i="23"/>
  <c r="AK8" i="23"/>
  <c r="AJ8" i="23"/>
  <c r="AK8" i="25"/>
  <c r="AJ8" i="25"/>
  <c r="AK37" i="25"/>
  <c r="AJ33" i="24"/>
  <c r="AI36" i="24"/>
  <c r="AJ14" i="22"/>
  <c r="AK10" i="17"/>
  <c r="AJ10" i="17"/>
  <c r="AK7" i="17"/>
  <c r="AJ7" i="17"/>
  <c r="AK21" i="17" l="1"/>
  <c r="AJ8" i="17"/>
  <c r="AK8" i="17"/>
  <c r="AJ9" i="17"/>
  <c r="AK9" i="17"/>
  <c r="AJ11" i="17"/>
  <c r="AK11" i="17"/>
  <c r="AJ12" i="17"/>
  <c r="AK12" i="17"/>
  <c r="AJ13" i="17"/>
  <c r="AK13" i="17"/>
  <c r="AJ14" i="17"/>
  <c r="AK14" i="17"/>
  <c r="AJ15" i="17"/>
  <c r="AK15" i="17"/>
  <c r="AJ16" i="17"/>
  <c r="AK16" i="17"/>
  <c r="AJ17" i="17"/>
  <c r="AK17" i="17"/>
  <c r="AJ18" i="17"/>
  <c r="AK18" i="17"/>
  <c r="AJ19" i="17"/>
  <c r="AK19" i="17"/>
  <c r="AJ20" i="17"/>
  <c r="AK20" i="17"/>
  <c r="AJ21" i="17"/>
  <c r="AJ22" i="17"/>
  <c r="AK22" i="17"/>
  <c r="AJ23" i="17"/>
  <c r="AK23" i="17"/>
  <c r="AJ24" i="17"/>
  <c r="AK24" i="17"/>
  <c r="AJ25" i="17"/>
  <c r="AK25" i="17"/>
  <c r="AJ26" i="17"/>
  <c r="AK26" i="17"/>
  <c r="AJ27" i="17"/>
  <c r="AK27" i="17"/>
  <c r="AJ28" i="17"/>
  <c r="AK28" i="17"/>
  <c r="AJ29" i="17"/>
  <c r="AK29" i="17"/>
  <c r="AJ30" i="17"/>
  <c r="AK30" i="17"/>
  <c r="AJ31" i="17"/>
  <c r="AK31" i="17"/>
  <c r="AJ32" i="17"/>
  <c r="AK32" i="17"/>
  <c r="AJ33" i="17"/>
  <c r="AK33" i="17"/>
  <c r="AJ34" i="17"/>
  <c r="AK34" i="17"/>
  <c r="AJ35" i="17"/>
  <c r="AK35" i="17"/>
  <c r="AJ36" i="17"/>
  <c r="AK36" i="17"/>
  <c r="AI9" i="18"/>
  <c r="AJ9" i="18"/>
  <c r="AI10" i="18"/>
  <c r="AJ10" i="18"/>
  <c r="AI11" i="18"/>
  <c r="AJ11" i="18"/>
  <c r="AI12" i="18"/>
  <c r="AJ12" i="18"/>
  <c r="AI13" i="18"/>
  <c r="AJ13" i="18"/>
  <c r="AI14" i="18"/>
  <c r="AJ14" i="18"/>
  <c r="AI15" i="18"/>
  <c r="AJ15" i="18"/>
  <c r="AI16" i="18"/>
  <c r="AJ16" i="18"/>
  <c r="AI17" i="18"/>
  <c r="AJ17" i="18"/>
  <c r="AI18" i="18"/>
  <c r="AJ18" i="18"/>
  <c r="AI19" i="18"/>
  <c r="AJ19" i="18"/>
  <c r="AI20" i="18"/>
  <c r="AJ20" i="18"/>
  <c r="AI21" i="18"/>
  <c r="AJ21" i="18"/>
  <c r="AI22" i="18"/>
  <c r="AJ22" i="18"/>
  <c r="AI23" i="18"/>
  <c r="AJ23" i="18"/>
  <c r="AI24" i="18"/>
  <c r="AJ24" i="18"/>
  <c r="AI25" i="18"/>
  <c r="AJ25" i="18"/>
  <c r="AI26" i="18"/>
  <c r="AJ26" i="18"/>
  <c r="AI27" i="18"/>
  <c r="AJ27" i="18"/>
  <c r="AI28" i="18"/>
  <c r="AJ28" i="18"/>
  <c r="AI29" i="18"/>
  <c r="AJ29" i="18"/>
  <c r="AI30" i="18"/>
  <c r="AJ30" i="18"/>
  <c r="AI31" i="18"/>
  <c r="AJ31" i="18"/>
  <c r="AI32" i="18"/>
  <c r="AJ32" i="18"/>
  <c r="AI33" i="18"/>
  <c r="AJ33" i="18"/>
  <c r="AI34" i="18"/>
  <c r="AJ34" i="18"/>
  <c r="AI35" i="18"/>
  <c r="AJ35" i="18"/>
  <c r="AI36" i="18"/>
  <c r="AJ36" i="18"/>
  <c r="AI37" i="18"/>
  <c r="AJ37" i="18"/>
  <c r="AJ8" i="18"/>
  <c r="AI8" i="18"/>
  <c r="AJ8" i="19"/>
  <c r="AK8" i="19"/>
  <c r="AJ9" i="19"/>
  <c r="AK9" i="19"/>
  <c r="AJ10" i="19"/>
  <c r="AK10" i="19"/>
  <c r="AJ11" i="19"/>
  <c r="AK11" i="19"/>
  <c r="AJ12" i="19"/>
  <c r="AK12" i="19"/>
  <c r="AJ13" i="19"/>
  <c r="AK13" i="19"/>
  <c r="AJ14" i="19"/>
  <c r="AK14" i="19"/>
  <c r="AJ15" i="19"/>
  <c r="AK15" i="19"/>
  <c r="AJ16" i="19"/>
  <c r="AK16" i="19"/>
  <c r="AJ17" i="19"/>
  <c r="AK17" i="19"/>
  <c r="AJ18" i="19"/>
  <c r="AK18" i="19"/>
  <c r="AJ19" i="19"/>
  <c r="AK19" i="19"/>
  <c r="AJ20" i="19"/>
  <c r="AK20" i="19"/>
  <c r="AJ21" i="19"/>
  <c r="AK21" i="19"/>
  <c r="AJ22" i="19"/>
  <c r="AK22" i="19"/>
  <c r="AJ23" i="19"/>
  <c r="AK23" i="19"/>
  <c r="AJ24" i="19"/>
  <c r="AK24" i="19"/>
  <c r="AJ25" i="19"/>
  <c r="AK25" i="19"/>
  <c r="AJ26" i="19"/>
  <c r="AK26" i="19"/>
  <c r="AJ27" i="19"/>
  <c r="AK27" i="19"/>
  <c r="AJ28" i="19"/>
  <c r="AK28" i="19"/>
  <c r="AJ29" i="19"/>
  <c r="AK29" i="19"/>
  <c r="AJ30" i="19"/>
  <c r="AK30" i="19"/>
  <c r="AJ31" i="19"/>
  <c r="AK31" i="19"/>
  <c r="AJ32" i="19"/>
  <c r="AK32" i="19"/>
  <c r="AJ33" i="19"/>
  <c r="AK33" i="19"/>
  <c r="AJ34" i="19"/>
  <c r="AK34" i="19"/>
  <c r="AJ35" i="19"/>
  <c r="AK35" i="19"/>
  <c r="AJ36" i="19"/>
  <c r="AK36" i="19"/>
  <c r="AK7" i="19"/>
  <c r="AJ7" i="19"/>
  <c r="AJ9" i="20"/>
  <c r="AK9" i="20"/>
  <c r="AJ10" i="20"/>
  <c r="AK10" i="20"/>
  <c r="AJ11" i="20"/>
  <c r="AK11" i="20"/>
  <c r="AJ12" i="20"/>
  <c r="AK12" i="20"/>
  <c r="AJ13" i="20"/>
  <c r="AK13" i="20"/>
  <c r="AJ14" i="20"/>
  <c r="AK14" i="20"/>
  <c r="AJ15" i="20"/>
  <c r="AK15" i="20"/>
  <c r="AJ16" i="20"/>
  <c r="AK16" i="20"/>
  <c r="AJ17" i="20"/>
  <c r="AK17" i="20"/>
  <c r="AJ18" i="20"/>
  <c r="AK18" i="20"/>
  <c r="AJ19" i="20"/>
  <c r="AK19" i="20"/>
  <c r="AJ20" i="20"/>
  <c r="AK20" i="20"/>
  <c r="AJ21" i="20"/>
  <c r="AK21" i="20"/>
  <c r="AJ22" i="20"/>
  <c r="AK22" i="20"/>
  <c r="AJ23" i="20"/>
  <c r="AK23" i="20"/>
  <c r="AJ24" i="20"/>
  <c r="AK24" i="20"/>
  <c r="AJ25" i="20"/>
  <c r="AK25" i="20"/>
  <c r="AJ26" i="20"/>
  <c r="AK26" i="20"/>
  <c r="AJ27" i="20"/>
  <c r="AK27" i="20"/>
  <c r="AJ28" i="20"/>
  <c r="AK28" i="20"/>
  <c r="AJ29" i="20"/>
  <c r="AK29" i="20"/>
  <c r="AJ30" i="20"/>
  <c r="AK30" i="20"/>
  <c r="AJ31" i="20"/>
  <c r="AK31" i="20"/>
  <c r="AJ32" i="20"/>
  <c r="AK32" i="20"/>
  <c r="AJ33" i="20"/>
  <c r="AK33" i="20"/>
  <c r="AJ34" i="20"/>
  <c r="AK34" i="20"/>
  <c r="AJ35" i="20"/>
  <c r="AK35" i="20"/>
  <c r="AJ36" i="20"/>
  <c r="AK36" i="20"/>
  <c r="AJ37" i="20"/>
  <c r="AK37" i="20"/>
  <c r="AK8" i="20"/>
  <c r="AJ8" i="20"/>
  <c r="AI9" i="21"/>
  <c r="AJ9" i="21"/>
  <c r="AI10" i="21"/>
  <c r="AJ10" i="21"/>
  <c r="AI11" i="21"/>
  <c r="AJ11" i="21"/>
  <c r="AI12" i="21"/>
  <c r="AJ12" i="21"/>
  <c r="AI13" i="21"/>
  <c r="AJ13" i="21"/>
  <c r="AI14" i="21"/>
  <c r="AJ14" i="21"/>
  <c r="AI15" i="21"/>
  <c r="AJ15" i="21"/>
  <c r="AI16" i="21"/>
  <c r="AJ16" i="21"/>
  <c r="AI17" i="21"/>
  <c r="AJ17" i="21"/>
  <c r="AI18" i="21"/>
  <c r="AJ18" i="21"/>
  <c r="AI19" i="21"/>
  <c r="AJ19" i="21"/>
  <c r="AI20" i="21"/>
  <c r="AJ20" i="21"/>
  <c r="AI21" i="21"/>
  <c r="AJ21" i="21"/>
  <c r="AI22" i="21"/>
  <c r="AJ22" i="21"/>
  <c r="AI23" i="21"/>
  <c r="AJ23" i="21"/>
  <c r="AI24" i="21"/>
  <c r="AJ24" i="21"/>
  <c r="AI25" i="21"/>
  <c r="AJ25" i="21"/>
  <c r="AI26" i="21"/>
  <c r="AJ26" i="21"/>
  <c r="AI27" i="21"/>
  <c r="AJ27" i="21"/>
  <c r="AI28" i="21"/>
  <c r="AJ28" i="21"/>
  <c r="AI29" i="21"/>
  <c r="AJ29" i="21"/>
  <c r="AI30" i="21"/>
  <c r="AJ30" i="21"/>
  <c r="AI31" i="21"/>
  <c r="AJ31" i="21"/>
  <c r="AI32" i="21"/>
  <c r="AJ32" i="21"/>
  <c r="AI33" i="21"/>
  <c r="AJ33" i="21"/>
  <c r="AI34" i="21"/>
  <c r="AJ34" i="21"/>
  <c r="AI35" i="21"/>
  <c r="AJ35" i="21"/>
  <c r="AI36" i="21"/>
  <c r="AJ36" i="21"/>
  <c r="AI37" i="21"/>
  <c r="AJ37" i="21"/>
  <c r="AJ8" i="21"/>
  <c r="AI8" i="21"/>
  <c r="AJ9" i="22"/>
  <c r="AK9" i="22"/>
  <c r="AJ10" i="22"/>
  <c r="AK10" i="22"/>
  <c r="AJ11" i="22"/>
  <c r="AK11" i="22"/>
  <c r="AJ12" i="22"/>
  <c r="AK12" i="22"/>
  <c r="AJ13" i="22"/>
  <c r="AK13" i="22"/>
  <c r="AK14" i="22"/>
  <c r="AJ15" i="22"/>
  <c r="AK15" i="22"/>
  <c r="AJ16" i="22"/>
  <c r="AK16" i="22"/>
  <c r="AJ17" i="22"/>
  <c r="AK17" i="22"/>
  <c r="AJ18" i="22"/>
  <c r="AK18" i="22"/>
  <c r="AJ19" i="22"/>
  <c r="AK19" i="22"/>
  <c r="AJ20" i="22"/>
  <c r="AK20" i="22"/>
  <c r="AJ21" i="22"/>
  <c r="AK21" i="22"/>
  <c r="AJ22" i="22"/>
  <c r="AK22" i="22"/>
  <c r="AJ23" i="22"/>
  <c r="AK23" i="22"/>
  <c r="AJ24" i="22"/>
  <c r="AK24" i="22"/>
  <c r="AJ25" i="22"/>
  <c r="AK25" i="22"/>
  <c r="AJ26" i="22"/>
  <c r="AK26" i="22"/>
  <c r="AJ27" i="22"/>
  <c r="AK27" i="22"/>
  <c r="AJ28" i="22"/>
  <c r="AK28" i="22"/>
  <c r="AJ29" i="22"/>
  <c r="AK29" i="22"/>
  <c r="AJ30" i="22"/>
  <c r="AK30" i="22"/>
  <c r="AJ31" i="22"/>
  <c r="AK31" i="22"/>
  <c r="AJ32" i="22"/>
  <c r="AK32" i="22"/>
  <c r="AJ33" i="22"/>
  <c r="AK33" i="22"/>
  <c r="AJ34" i="22"/>
  <c r="AK34" i="22"/>
  <c r="AJ35" i="22"/>
  <c r="AK35" i="22"/>
  <c r="AJ36" i="22"/>
  <c r="AK36" i="22"/>
  <c r="AJ37" i="22"/>
  <c r="AK37" i="22"/>
  <c r="AK8" i="22"/>
  <c r="AJ8" i="22"/>
  <c r="AI9" i="24"/>
  <c r="AJ9" i="24"/>
  <c r="AI10" i="24"/>
  <c r="AJ10" i="24"/>
  <c r="AI11" i="24"/>
  <c r="AJ11" i="24"/>
  <c r="AI12" i="24"/>
  <c r="AJ12" i="24"/>
  <c r="AI13" i="24"/>
  <c r="AJ13" i="24"/>
  <c r="AI14" i="24"/>
  <c r="AJ14" i="24"/>
  <c r="AI15" i="24"/>
  <c r="AJ15" i="24"/>
  <c r="AI16" i="24"/>
  <c r="AJ16" i="24"/>
  <c r="AI17" i="24"/>
  <c r="AJ17" i="24"/>
  <c r="AI18" i="24"/>
  <c r="AJ18" i="24"/>
  <c r="AI19" i="24"/>
  <c r="AJ19" i="24"/>
  <c r="AI20" i="24"/>
  <c r="AJ20" i="24"/>
  <c r="AI21" i="24"/>
  <c r="AJ21" i="24"/>
  <c r="AI22" i="24"/>
  <c r="AJ22" i="24"/>
  <c r="AI23" i="24"/>
  <c r="AJ23" i="24"/>
  <c r="AI24" i="24"/>
  <c r="AJ24" i="24"/>
  <c r="AI25" i="24"/>
  <c r="AJ25" i="24"/>
  <c r="AI26" i="24"/>
  <c r="AJ26" i="24"/>
  <c r="AI27" i="24"/>
  <c r="AJ27" i="24"/>
  <c r="AI28" i="24"/>
  <c r="AJ28" i="24"/>
  <c r="AI29" i="24"/>
  <c r="AJ29" i="24"/>
  <c r="AI30" i="24"/>
  <c r="AJ30" i="24"/>
  <c r="AI31" i="24"/>
  <c r="AJ31" i="24"/>
  <c r="AI32" i="24"/>
  <c r="AJ32" i="24"/>
  <c r="AI33" i="24"/>
  <c r="AI34" i="24"/>
  <c r="AJ34" i="24"/>
  <c r="AI35" i="24"/>
  <c r="AJ35" i="24"/>
  <c r="AJ36" i="24"/>
  <c r="AI37" i="24"/>
  <c r="AJ37" i="24"/>
  <c r="AJ9" i="25"/>
  <c r="AK9" i="25"/>
  <c r="AJ10" i="25"/>
  <c r="AK10" i="25"/>
  <c r="AJ11" i="25"/>
  <c r="AK11" i="25"/>
  <c r="AJ12" i="25"/>
  <c r="AK12" i="25"/>
  <c r="AJ13" i="25"/>
  <c r="AK13" i="25"/>
  <c r="AJ14" i="25"/>
  <c r="AK14" i="25"/>
  <c r="AJ15" i="25"/>
  <c r="AK15" i="25"/>
  <c r="AJ16" i="25"/>
  <c r="AK16" i="25"/>
  <c r="AJ17" i="25"/>
  <c r="AK17" i="25"/>
  <c r="AJ18" i="25"/>
  <c r="AK18" i="25"/>
  <c r="AJ19" i="25"/>
  <c r="AK19" i="25"/>
  <c r="AJ20" i="25"/>
  <c r="AK20" i="25"/>
  <c r="AJ21" i="25"/>
  <c r="AK21" i="25"/>
  <c r="AJ22" i="25"/>
  <c r="AK22" i="25"/>
  <c r="AJ23" i="25"/>
  <c r="AK23" i="25"/>
  <c r="AJ24" i="25"/>
  <c r="AK24" i="25"/>
  <c r="AJ25" i="25"/>
  <c r="AK25" i="25"/>
  <c r="AJ26" i="25"/>
  <c r="AK26" i="25"/>
  <c r="AJ27" i="25"/>
  <c r="AK27" i="25"/>
  <c r="AJ28" i="25"/>
  <c r="AK28" i="25"/>
  <c r="AJ29" i="25"/>
  <c r="AK29" i="25"/>
  <c r="AJ30" i="25"/>
  <c r="AK30" i="25"/>
  <c r="AJ31" i="25"/>
  <c r="AK31" i="25"/>
  <c r="AJ32" i="25"/>
  <c r="AK32" i="25"/>
  <c r="AJ33" i="25"/>
  <c r="AK33" i="25"/>
  <c r="AJ34" i="25"/>
  <c r="AK34" i="25"/>
  <c r="AJ35" i="25"/>
  <c r="AK35" i="25"/>
  <c r="AJ36" i="25"/>
  <c r="AK36" i="25"/>
  <c r="AJ37" i="25"/>
  <c r="AJ9" i="23"/>
  <c r="AK9" i="23"/>
  <c r="AJ10" i="23"/>
  <c r="AK10" i="23"/>
  <c r="AJ11" i="23"/>
  <c r="AK11" i="23"/>
  <c r="AJ12" i="23"/>
  <c r="AK12" i="23"/>
  <c r="AJ13" i="23"/>
  <c r="AK13" i="23"/>
  <c r="AJ14" i="23"/>
  <c r="AK14" i="23"/>
  <c r="AJ15" i="23"/>
  <c r="AK15" i="23"/>
  <c r="AJ16" i="23"/>
  <c r="AK16" i="23"/>
  <c r="AJ17" i="23"/>
  <c r="AK17" i="23"/>
  <c r="AJ18" i="23"/>
  <c r="AK18" i="23"/>
  <c r="AJ19" i="23"/>
  <c r="AK19" i="23"/>
  <c r="AJ20" i="23"/>
  <c r="AK20" i="23"/>
  <c r="AJ21" i="23"/>
  <c r="AK21" i="23"/>
  <c r="AJ22" i="23"/>
  <c r="AK22" i="23"/>
  <c r="AJ23" i="23"/>
  <c r="AK23" i="23"/>
  <c r="AJ24" i="23"/>
  <c r="AK24" i="23"/>
  <c r="AJ25" i="23"/>
  <c r="AK25" i="23"/>
  <c r="AJ26" i="23"/>
  <c r="AK27" i="23"/>
  <c r="AJ28" i="23"/>
  <c r="AK28" i="23"/>
  <c r="AJ29" i="23"/>
  <c r="AK29" i="23"/>
  <c r="AJ30" i="23"/>
  <c r="AK30" i="23"/>
  <c r="AJ31" i="23"/>
  <c r="AK31" i="23"/>
  <c r="AJ32" i="23"/>
  <c r="AK32" i="23"/>
  <c r="AJ33" i="23"/>
  <c r="AK33" i="23"/>
  <c r="AJ34" i="23"/>
  <c r="AK34" i="23"/>
  <c r="AJ35" i="23"/>
  <c r="AK35" i="23"/>
  <c r="AJ36" i="23"/>
  <c r="AK36" i="23"/>
  <c r="AJ37" i="23"/>
  <c r="AK37" i="23"/>
  <c r="AG9" i="26"/>
  <c r="AH9" i="26"/>
  <c r="AG10" i="26"/>
  <c r="AH10" i="26"/>
  <c r="AG11" i="26"/>
  <c r="AH11" i="26"/>
  <c r="AG12" i="26"/>
  <c r="AH12" i="26"/>
  <c r="AG13" i="26"/>
  <c r="AH13" i="26"/>
  <c r="AG14" i="26"/>
  <c r="AH14" i="26"/>
  <c r="AG15" i="26"/>
  <c r="AH15" i="26"/>
  <c r="AG16" i="26"/>
  <c r="AH16" i="26"/>
  <c r="AG17" i="26"/>
  <c r="AH17" i="26"/>
  <c r="AH18" i="26"/>
  <c r="AG19" i="26"/>
  <c r="AG20" i="26"/>
  <c r="AH20" i="26"/>
  <c r="AG21" i="26"/>
  <c r="AH21" i="26"/>
  <c r="AG22" i="26"/>
  <c r="AH22" i="26"/>
  <c r="AG23" i="26"/>
  <c r="AH23" i="26"/>
  <c r="AG24" i="26"/>
  <c r="AH24" i="26"/>
  <c r="AG25" i="26"/>
  <c r="AH25" i="26"/>
  <c r="AG26" i="26"/>
  <c r="AH26" i="26"/>
  <c r="AG27" i="26"/>
  <c r="AH27" i="26"/>
  <c r="AG28" i="26"/>
  <c r="AH28" i="26"/>
  <c r="AG29" i="26"/>
  <c r="AH29" i="26"/>
  <c r="AG30" i="26"/>
  <c r="AH30" i="26"/>
  <c r="AG31" i="26"/>
  <c r="AH31" i="26"/>
  <c r="AG32" i="26"/>
  <c r="AH32" i="26"/>
  <c r="AG33" i="26"/>
  <c r="AH33" i="26"/>
  <c r="AG34" i="26"/>
  <c r="AH34" i="26"/>
  <c r="AG35" i="26"/>
  <c r="AH35" i="26"/>
  <c r="AG36" i="26"/>
  <c r="AH36" i="26"/>
  <c r="AG37" i="26"/>
  <c r="AH37" i="26"/>
  <c r="AG8" i="26"/>
  <c r="AH8" i="26"/>
  <c r="AJ9" i="28"/>
  <c r="AK9" i="28"/>
  <c r="AJ10" i="28"/>
  <c r="AK10" i="28"/>
  <c r="AJ11" i="28"/>
  <c r="AK11" i="28"/>
  <c r="AJ12" i="28"/>
  <c r="AK12" i="28"/>
  <c r="AJ13" i="28"/>
  <c r="AK13" i="28"/>
  <c r="AJ14" i="28"/>
  <c r="AK14" i="28"/>
  <c r="AJ15" i="28"/>
  <c r="AK15" i="28"/>
  <c r="AJ16" i="28"/>
  <c r="AK16" i="28"/>
  <c r="AJ17" i="28"/>
  <c r="AK17" i="28"/>
  <c r="AJ18" i="28"/>
  <c r="AK18" i="28"/>
  <c r="AJ19" i="28"/>
  <c r="AK19" i="28"/>
  <c r="AJ20" i="28"/>
  <c r="AJ21" i="28"/>
  <c r="AK21" i="28"/>
  <c r="AK22" i="28"/>
  <c r="AJ23" i="28"/>
  <c r="AK23" i="28"/>
  <c r="AJ24" i="28"/>
  <c r="AK24" i="28"/>
  <c r="AJ25" i="28"/>
  <c r="AK25" i="28"/>
  <c r="AJ26" i="28"/>
  <c r="AK26" i="28"/>
  <c r="AJ27" i="28"/>
  <c r="AK27" i="28"/>
  <c r="AJ28" i="28"/>
  <c r="AK28" i="28"/>
  <c r="AJ29" i="28"/>
  <c r="AK29" i="28"/>
  <c r="AJ30" i="28"/>
  <c r="AK30" i="28"/>
  <c r="AJ31" i="28"/>
  <c r="AK31" i="28"/>
  <c r="AJ32" i="28"/>
  <c r="AK32" i="28"/>
  <c r="AJ33" i="28"/>
  <c r="AK33" i="28"/>
  <c r="AJ34" i="28"/>
  <c r="AK34" i="28"/>
  <c r="AJ35" i="28"/>
  <c r="AK35" i="28"/>
  <c r="AJ36" i="28"/>
  <c r="AK36" i="28"/>
  <c r="AJ37" i="28"/>
  <c r="AK37" i="28"/>
  <c r="AK8" i="28"/>
  <c r="AJ8" i="28"/>
  <c r="F8" i="30" l="1"/>
  <c r="G3" i="32"/>
  <c r="G3" i="31"/>
  <c r="G3" i="30"/>
  <c r="A57" i="32" l="1"/>
  <c r="A56" i="32"/>
  <c r="A55" i="32"/>
  <c r="A54" i="32"/>
  <c r="A53" i="32"/>
  <c r="A52" i="32"/>
  <c r="A51" i="32"/>
  <c r="A50" i="32"/>
  <c r="A49" i="32"/>
  <c r="A48" i="32"/>
  <c r="A47" i="32"/>
  <c r="A46" i="32"/>
  <c r="A45" i="32"/>
  <c r="A44" i="32"/>
  <c r="A43" i="32"/>
  <c r="A42" i="32"/>
  <c r="A41" i="32"/>
  <c r="A40" i="32"/>
  <c r="A39" i="32"/>
  <c r="A38" i="32"/>
  <c r="D37" i="32"/>
  <c r="C37" i="32"/>
  <c r="B37" i="32"/>
  <c r="A37" i="32"/>
  <c r="D36" i="32"/>
  <c r="C36" i="32"/>
  <c r="B36" i="32"/>
  <c r="A36" i="32"/>
  <c r="D35" i="32"/>
  <c r="C35" i="32"/>
  <c r="B35" i="32"/>
  <c r="A35" i="32"/>
  <c r="D34" i="32"/>
  <c r="C34" i="32"/>
  <c r="B34" i="32"/>
  <c r="A34" i="32"/>
  <c r="D33" i="32"/>
  <c r="C33" i="32"/>
  <c r="B33" i="32"/>
  <c r="A33" i="32"/>
  <c r="D32" i="32"/>
  <c r="C32" i="32"/>
  <c r="B32" i="32"/>
  <c r="A32" i="32"/>
  <c r="D31" i="32"/>
  <c r="C31" i="32"/>
  <c r="B31" i="32"/>
  <c r="A31" i="32"/>
  <c r="D30" i="32"/>
  <c r="C30" i="32"/>
  <c r="B30" i="32"/>
  <c r="A30" i="32"/>
  <c r="D29" i="32"/>
  <c r="C29" i="32"/>
  <c r="B29" i="32"/>
  <c r="A29" i="32"/>
  <c r="D28" i="32"/>
  <c r="C28" i="32"/>
  <c r="B28" i="32"/>
  <c r="A28" i="32"/>
  <c r="D27" i="32"/>
  <c r="C27" i="32"/>
  <c r="B27" i="32"/>
  <c r="A27" i="32"/>
  <c r="D26" i="32"/>
  <c r="C26" i="32"/>
  <c r="B26" i="32"/>
  <c r="A26" i="32"/>
  <c r="D25" i="32"/>
  <c r="C25" i="32"/>
  <c r="B25" i="32"/>
  <c r="A25" i="32"/>
  <c r="D24" i="32"/>
  <c r="C24" i="32"/>
  <c r="B24" i="32"/>
  <c r="A24" i="32"/>
  <c r="D23" i="32"/>
  <c r="C23" i="32"/>
  <c r="B23" i="32"/>
  <c r="A23" i="32"/>
  <c r="D22" i="32"/>
  <c r="C22" i="32"/>
  <c r="B22" i="32"/>
  <c r="A22" i="32"/>
  <c r="D21" i="32"/>
  <c r="C21" i="32"/>
  <c r="B21" i="32"/>
  <c r="A21" i="32"/>
  <c r="D20" i="32"/>
  <c r="C20" i="32"/>
  <c r="B20" i="32"/>
  <c r="A20" i="32"/>
  <c r="D19" i="32"/>
  <c r="C19" i="32"/>
  <c r="B19" i="32"/>
  <c r="A19" i="32"/>
  <c r="D18" i="32"/>
  <c r="C18" i="32"/>
  <c r="B18" i="32"/>
  <c r="A18" i="32"/>
  <c r="D17" i="32"/>
  <c r="C17" i="32"/>
  <c r="B17" i="32"/>
  <c r="A17" i="32"/>
  <c r="D16" i="32"/>
  <c r="C16" i="32"/>
  <c r="B16" i="32"/>
  <c r="A16" i="32"/>
  <c r="D15" i="32"/>
  <c r="C15" i="32"/>
  <c r="B15" i="32"/>
  <c r="A15" i="32"/>
  <c r="D14" i="32"/>
  <c r="C14" i="32"/>
  <c r="B14" i="32"/>
  <c r="A14" i="32"/>
  <c r="D13" i="32"/>
  <c r="C13" i="32"/>
  <c r="B13" i="32"/>
  <c r="A13" i="32"/>
  <c r="D12" i="32"/>
  <c r="C12" i="32"/>
  <c r="B12" i="32"/>
  <c r="A12" i="32"/>
  <c r="D11" i="32"/>
  <c r="C11" i="32"/>
  <c r="B11" i="32"/>
  <c r="A11" i="32"/>
  <c r="D10" i="32"/>
  <c r="C10" i="32"/>
  <c r="B10" i="32"/>
  <c r="A10" i="32"/>
  <c r="D9" i="32"/>
  <c r="C9" i="32"/>
  <c r="B9" i="32"/>
  <c r="A9" i="32"/>
  <c r="D8" i="32"/>
  <c r="C8" i="32"/>
  <c r="B8" i="32"/>
  <c r="A8" i="32"/>
  <c r="D3" i="32"/>
  <c r="D57" i="31"/>
  <c r="C57" i="31"/>
  <c r="B57" i="31"/>
  <c r="A57" i="31"/>
  <c r="D56" i="31"/>
  <c r="C56" i="31"/>
  <c r="B56" i="31"/>
  <c r="A56" i="31"/>
  <c r="D55" i="31"/>
  <c r="C55" i="31"/>
  <c r="B55" i="31"/>
  <c r="A55" i="31"/>
  <c r="D54" i="31"/>
  <c r="C54" i="31"/>
  <c r="B54" i="31"/>
  <c r="A54" i="31"/>
  <c r="D53" i="31"/>
  <c r="C53" i="31"/>
  <c r="B53" i="31"/>
  <c r="A53" i="31"/>
  <c r="D52" i="31"/>
  <c r="C52" i="31"/>
  <c r="B52" i="31"/>
  <c r="A52" i="31"/>
  <c r="D51" i="31"/>
  <c r="C51" i="31"/>
  <c r="B51" i="31"/>
  <c r="A51" i="31"/>
  <c r="D50" i="31"/>
  <c r="C50" i="31"/>
  <c r="B50" i="31"/>
  <c r="A50" i="31"/>
  <c r="D49" i="31"/>
  <c r="C49" i="31"/>
  <c r="B49" i="31"/>
  <c r="A49" i="31"/>
  <c r="D48" i="31"/>
  <c r="C48" i="31"/>
  <c r="B48" i="31"/>
  <c r="A48" i="31"/>
  <c r="D47" i="31"/>
  <c r="C47" i="31"/>
  <c r="B47" i="31"/>
  <c r="A47" i="31"/>
  <c r="D46" i="31"/>
  <c r="C46" i="31"/>
  <c r="B46" i="31"/>
  <c r="A46" i="31"/>
  <c r="D45" i="31"/>
  <c r="C45" i="31"/>
  <c r="B45" i="31"/>
  <c r="A45" i="31"/>
  <c r="D44" i="31"/>
  <c r="C44" i="31"/>
  <c r="B44" i="31"/>
  <c r="A44" i="31"/>
  <c r="D43" i="31"/>
  <c r="C43" i="31"/>
  <c r="B43" i="31"/>
  <c r="A43" i="31"/>
  <c r="D42" i="31"/>
  <c r="C42" i="31"/>
  <c r="B42" i="31"/>
  <c r="A42" i="31"/>
  <c r="D41" i="31"/>
  <c r="C41" i="31"/>
  <c r="B41" i="31"/>
  <c r="A41" i="31"/>
  <c r="D40" i="31"/>
  <c r="C40" i="31"/>
  <c r="B40" i="31"/>
  <c r="A40" i="31"/>
  <c r="D39" i="31"/>
  <c r="C39" i="31"/>
  <c r="B39" i="31"/>
  <c r="A39" i="31"/>
  <c r="D38" i="31"/>
  <c r="C38" i="31"/>
  <c r="B38" i="31"/>
  <c r="A38" i="31"/>
  <c r="D37" i="31"/>
  <c r="C37" i="31"/>
  <c r="B37" i="31"/>
  <c r="A37" i="31"/>
  <c r="D36" i="31"/>
  <c r="C36" i="31"/>
  <c r="B36" i="31"/>
  <c r="A36" i="31"/>
  <c r="D35" i="31"/>
  <c r="C35" i="31"/>
  <c r="B35" i="31"/>
  <c r="A35" i="31"/>
  <c r="D34" i="31"/>
  <c r="C34" i="31"/>
  <c r="B34" i="31"/>
  <c r="A34" i="31"/>
  <c r="D33" i="31"/>
  <c r="C33" i="31"/>
  <c r="B33" i="31"/>
  <c r="A33" i="31"/>
  <c r="D32" i="31"/>
  <c r="C32" i="31"/>
  <c r="B32" i="31"/>
  <c r="A32" i="31"/>
  <c r="D31" i="31"/>
  <c r="C31" i="31"/>
  <c r="B31" i="31"/>
  <c r="A31" i="31"/>
  <c r="D30" i="31"/>
  <c r="C30" i="31"/>
  <c r="B30" i="31"/>
  <c r="A30" i="31"/>
  <c r="D29" i="31"/>
  <c r="C29" i="31"/>
  <c r="B29" i="31"/>
  <c r="A29" i="31"/>
  <c r="D28" i="31"/>
  <c r="C28" i="31"/>
  <c r="B28" i="31"/>
  <c r="A28" i="31"/>
  <c r="D27" i="31"/>
  <c r="C27" i="31"/>
  <c r="B27" i="31"/>
  <c r="A27" i="31"/>
  <c r="D26" i="31"/>
  <c r="C26" i="31"/>
  <c r="B26" i="31"/>
  <c r="A26" i="31"/>
  <c r="D25" i="31"/>
  <c r="C25" i="31"/>
  <c r="B25" i="31"/>
  <c r="A25" i="31"/>
  <c r="D24" i="31"/>
  <c r="C24" i="31"/>
  <c r="B24" i="31"/>
  <c r="A24" i="31"/>
  <c r="D23" i="31"/>
  <c r="C23" i="31"/>
  <c r="B23" i="31"/>
  <c r="A23" i="31"/>
  <c r="D22" i="31"/>
  <c r="C22" i="31"/>
  <c r="B22" i="31"/>
  <c r="A22" i="31"/>
  <c r="D21" i="31"/>
  <c r="C21" i="31"/>
  <c r="B21" i="31"/>
  <c r="A21" i="31"/>
  <c r="D20" i="31"/>
  <c r="C20" i="31"/>
  <c r="B20" i="31"/>
  <c r="A20" i="31"/>
  <c r="D19" i="31"/>
  <c r="C19" i="31"/>
  <c r="B19" i="31"/>
  <c r="A19" i="31"/>
  <c r="D18" i="31"/>
  <c r="C18" i="31"/>
  <c r="B18" i="31"/>
  <c r="A18" i="31"/>
  <c r="D17" i="31"/>
  <c r="C17" i="31"/>
  <c r="B17" i="31"/>
  <c r="A17" i="31"/>
  <c r="D16" i="31"/>
  <c r="C16" i="31"/>
  <c r="B16" i="31"/>
  <c r="A16" i="31"/>
  <c r="D15" i="31"/>
  <c r="C15" i="31"/>
  <c r="B15" i="31"/>
  <c r="A15" i="31"/>
  <c r="D14" i="31"/>
  <c r="C14" i="31"/>
  <c r="B14" i="31"/>
  <c r="A14" i="31"/>
  <c r="D13" i="31"/>
  <c r="C13" i="31"/>
  <c r="B13" i="31"/>
  <c r="A13" i="31"/>
  <c r="D12" i="31"/>
  <c r="C12" i="31"/>
  <c r="B12" i="31"/>
  <c r="A12" i="31"/>
  <c r="D11" i="31"/>
  <c r="C11" i="31"/>
  <c r="B11" i="31"/>
  <c r="A11" i="31"/>
  <c r="D10" i="31"/>
  <c r="C10" i="31"/>
  <c r="B10" i="31"/>
  <c r="A10" i="31"/>
  <c r="D9" i="31"/>
  <c r="C9" i="31"/>
  <c r="B9" i="31"/>
  <c r="A9" i="31"/>
  <c r="D8" i="31"/>
  <c r="C8" i="31"/>
  <c r="B8" i="31"/>
  <c r="A8" i="31"/>
  <c r="E4" i="31"/>
  <c r="E3" i="31"/>
  <c r="A57" i="30"/>
  <c r="A56" i="30"/>
  <c r="A55" i="30"/>
  <c r="A54" i="30"/>
  <c r="A53" i="30"/>
  <c r="A52" i="30"/>
  <c r="A51" i="30"/>
  <c r="A50" i="30"/>
  <c r="A49" i="30"/>
  <c r="A48" i="30"/>
  <c r="A47" i="30"/>
  <c r="A46" i="30"/>
  <c r="A45" i="30"/>
  <c r="A44" i="30"/>
  <c r="A43" i="30"/>
  <c r="A42" i="30"/>
  <c r="A41" i="30"/>
  <c r="A40" i="30"/>
  <c r="A39" i="30"/>
  <c r="A38" i="30"/>
  <c r="D37" i="30"/>
  <c r="C37" i="30"/>
  <c r="B37" i="30"/>
  <c r="A37" i="30"/>
  <c r="D36" i="30"/>
  <c r="C36" i="30"/>
  <c r="B36" i="30"/>
  <c r="A36" i="30"/>
  <c r="D35" i="30"/>
  <c r="C35" i="30"/>
  <c r="B35" i="30"/>
  <c r="A35" i="30"/>
  <c r="D34" i="30"/>
  <c r="C34" i="30"/>
  <c r="B34" i="30"/>
  <c r="A34" i="30"/>
  <c r="D33" i="30"/>
  <c r="C33" i="30"/>
  <c r="B33" i="30"/>
  <c r="A33" i="30"/>
  <c r="D32" i="30"/>
  <c r="C32" i="30"/>
  <c r="B32" i="30"/>
  <c r="A32" i="30"/>
  <c r="D31" i="30"/>
  <c r="C31" i="30"/>
  <c r="B31" i="30"/>
  <c r="A31" i="30"/>
  <c r="D30" i="30"/>
  <c r="C30" i="30"/>
  <c r="B30" i="30"/>
  <c r="A30" i="30"/>
  <c r="D29" i="30"/>
  <c r="C29" i="30"/>
  <c r="B29" i="30"/>
  <c r="A29" i="30"/>
  <c r="D28" i="30"/>
  <c r="C28" i="30"/>
  <c r="B28" i="30"/>
  <c r="A28" i="30"/>
  <c r="D27" i="30"/>
  <c r="C27" i="30"/>
  <c r="B27" i="30"/>
  <c r="A27" i="30"/>
  <c r="D26" i="30"/>
  <c r="C26" i="30"/>
  <c r="B26" i="30"/>
  <c r="A26" i="30"/>
  <c r="D25" i="30"/>
  <c r="C25" i="30"/>
  <c r="B25" i="30"/>
  <c r="A25" i="30"/>
  <c r="D24" i="30"/>
  <c r="C24" i="30"/>
  <c r="B24" i="30"/>
  <c r="A24" i="30"/>
  <c r="D23" i="30"/>
  <c r="C23" i="30"/>
  <c r="B23" i="30"/>
  <c r="A23" i="30"/>
  <c r="D22" i="30"/>
  <c r="C22" i="30"/>
  <c r="B22" i="30"/>
  <c r="A22" i="30"/>
  <c r="D21" i="30"/>
  <c r="C21" i="30"/>
  <c r="B21" i="30"/>
  <c r="A21" i="30"/>
  <c r="D20" i="30"/>
  <c r="C20" i="30"/>
  <c r="B20" i="30"/>
  <c r="A20" i="30"/>
  <c r="D19" i="30"/>
  <c r="C19" i="30"/>
  <c r="B19" i="30"/>
  <c r="A19" i="30"/>
  <c r="D18" i="30"/>
  <c r="C18" i="30"/>
  <c r="B18" i="30"/>
  <c r="A18" i="30"/>
  <c r="D17" i="30"/>
  <c r="C17" i="30"/>
  <c r="B17" i="30"/>
  <c r="A17" i="30"/>
  <c r="D16" i="30"/>
  <c r="C16" i="30"/>
  <c r="B16" i="30"/>
  <c r="A16" i="30"/>
  <c r="D15" i="30"/>
  <c r="C15" i="30"/>
  <c r="B15" i="30"/>
  <c r="A15" i="30"/>
  <c r="D14" i="30"/>
  <c r="C14" i="30"/>
  <c r="B14" i="30"/>
  <c r="A14" i="30"/>
  <c r="D13" i="30"/>
  <c r="C13" i="30"/>
  <c r="B13" i="30"/>
  <c r="A13" i="30"/>
  <c r="D12" i="30"/>
  <c r="C12" i="30"/>
  <c r="B12" i="30"/>
  <c r="A12" i="30"/>
  <c r="D11" i="30"/>
  <c r="C11" i="30"/>
  <c r="B11" i="30"/>
  <c r="A11" i="30"/>
  <c r="D10" i="30"/>
  <c r="C10" i="30"/>
  <c r="B10" i="30"/>
  <c r="A10" i="30"/>
  <c r="D9" i="30"/>
  <c r="C9" i="30"/>
  <c r="B9" i="30"/>
  <c r="A9" i="30"/>
  <c r="D8" i="30"/>
  <c r="C8" i="30"/>
  <c r="B8" i="30"/>
  <c r="A8" i="30"/>
  <c r="E4" i="30"/>
  <c r="E3" i="30"/>
  <c r="P4" i="28"/>
  <c r="AB3" i="28"/>
  <c r="W2" i="28" s="1"/>
  <c r="M3" i="28"/>
  <c r="P4" i="26"/>
  <c r="AB3" i="26"/>
  <c r="W2" i="26" s="1"/>
  <c r="M3" i="26"/>
  <c r="P4" i="25"/>
  <c r="AB3" i="25"/>
  <c r="W2" i="25" s="1"/>
  <c r="M3" i="25"/>
  <c r="P4" i="24"/>
  <c r="AB3" i="24"/>
  <c r="W2" i="24" s="1"/>
  <c r="M3" i="24"/>
  <c r="P4" i="23"/>
  <c r="AB3" i="23"/>
  <c r="W2" i="23" s="1"/>
  <c r="M3" i="23"/>
  <c r="F15" i="31" l="1"/>
  <c r="F17" i="31"/>
  <c r="F19" i="31"/>
  <c r="F23" i="31"/>
  <c r="F31" i="31"/>
  <c r="F33" i="31"/>
  <c r="F35" i="31"/>
  <c r="F47" i="31"/>
  <c r="F49" i="31"/>
  <c r="F51" i="31"/>
  <c r="F53" i="31"/>
  <c r="F55" i="31"/>
  <c r="F42" i="31"/>
  <c r="F44" i="31"/>
  <c r="F46" i="31"/>
  <c r="F48" i="31"/>
  <c r="F56" i="31"/>
  <c r="E8" i="31"/>
  <c r="E12" i="31"/>
  <c r="E14" i="31"/>
  <c r="E18" i="31"/>
  <c r="E28" i="31"/>
  <c r="E30" i="31"/>
  <c r="E34" i="31"/>
  <c r="E36" i="31"/>
  <c r="E38" i="31"/>
  <c r="E40" i="31"/>
  <c r="E46" i="31"/>
  <c r="E48" i="31"/>
  <c r="E50" i="31"/>
  <c r="E52" i="31"/>
  <c r="E54" i="31"/>
  <c r="E56" i="31"/>
  <c r="E10" i="31"/>
  <c r="E16" i="31"/>
  <c r="E22" i="31"/>
  <c r="E32" i="31"/>
  <c r="F12" i="31"/>
  <c r="F14" i="31"/>
  <c r="F16" i="31"/>
  <c r="F18" i="31"/>
  <c r="F20" i="31"/>
  <c r="F22" i="31"/>
  <c r="F24" i="31"/>
  <c r="F28" i="31"/>
  <c r="F30" i="31"/>
  <c r="F32" i="31"/>
  <c r="F34" i="31"/>
  <c r="F36" i="31"/>
  <c r="E39" i="31"/>
  <c r="E45" i="31"/>
  <c r="E49" i="31"/>
  <c r="E53" i="31"/>
  <c r="E11" i="31"/>
  <c r="F21" i="31"/>
  <c r="F45" i="31"/>
  <c r="E21" i="31"/>
  <c r="F52" i="31"/>
  <c r="F57" i="31"/>
  <c r="E35" i="31"/>
  <c r="E25" i="31"/>
  <c r="F38" i="31"/>
  <c r="F11" i="31"/>
  <c r="E20" i="31"/>
  <c r="F25" i="31"/>
  <c r="F29" i="31"/>
  <c r="F43" i="31"/>
  <c r="E44" i="31"/>
  <c r="F26" i="31"/>
  <c r="E29" i="31"/>
  <c r="E26" i="31"/>
  <c r="E37" i="31"/>
  <c r="E42" i="31"/>
  <c r="E51" i="31"/>
  <c r="G51" i="31" s="1"/>
  <c r="E55" i="31"/>
  <c r="E27" i="31"/>
  <c r="E41" i="31"/>
  <c r="F40" i="31"/>
  <c r="E19" i="31"/>
  <c r="E15" i="31"/>
  <c r="G15" i="31" s="1"/>
  <c r="E24" i="31"/>
  <c r="E33" i="31"/>
  <c r="E43" i="31"/>
  <c r="G43" i="31" s="1"/>
  <c r="E47" i="31"/>
  <c r="E23" i="31"/>
  <c r="E9" i="31"/>
  <c r="F10" i="31"/>
  <c r="F50" i="31"/>
  <c r="F54" i="31"/>
  <c r="F9" i="31"/>
  <c r="F13" i="31"/>
  <c r="F27" i="31"/>
  <c r="F41" i="31"/>
  <c r="F8" i="31"/>
  <c r="E13" i="31"/>
  <c r="E17" i="31"/>
  <c r="E31" i="31"/>
  <c r="E57" i="31"/>
  <c r="G49" i="31" l="1"/>
  <c r="G52" i="31"/>
  <c r="G18" i="31"/>
  <c r="G54" i="31"/>
  <c r="H54" i="31" s="1"/>
  <c r="I54" i="31" s="1"/>
  <c r="G30" i="31"/>
  <c r="H30" i="31" s="1"/>
  <c r="I30" i="31" s="1"/>
  <c r="G34" i="31"/>
  <c r="H34" i="31" s="1"/>
  <c r="I34" i="31" s="1"/>
  <c r="G28" i="31"/>
  <c r="H28" i="31" s="1"/>
  <c r="I28" i="31" s="1"/>
  <c r="G44" i="31"/>
  <c r="H44" i="31" s="1"/>
  <c r="I44" i="31" s="1"/>
  <c r="G35" i="31"/>
  <c r="H35" i="31" s="1"/>
  <c r="I35" i="31" s="1"/>
  <c r="G14" i="31"/>
  <c r="H14" i="31" s="1"/>
  <c r="I14" i="31" s="1"/>
  <c r="G47" i="31"/>
  <c r="H47" i="31" s="1"/>
  <c r="I47" i="31" s="1"/>
  <c r="G45" i="31"/>
  <c r="H45" i="31" s="1"/>
  <c r="I45" i="31" s="1"/>
  <c r="G32" i="31"/>
  <c r="H32" i="31" s="1"/>
  <c r="I32" i="31" s="1"/>
  <c r="G33" i="31"/>
  <c r="H33" i="31" s="1"/>
  <c r="I33" i="31" s="1"/>
  <c r="G50" i="31"/>
  <c r="H50" i="31" s="1"/>
  <c r="I50" i="31" s="1"/>
  <c r="G31" i="31"/>
  <c r="H31" i="31" s="1"/>
  <c r="I31" i="31" s="1"/>
  <c r="G42" i="31"/>
  <c r="H42" i="31" s="1"/>
  <c r="I42" i="31" s="1"/>
  <c r="G21" i="31"/>
  <c r="H21" i="31" s="1"/>
  <c r="I21" i="31" s="1"/>
  <c r="G12" i="31"/>
  <c r="H12" i="31" s="1"/>
  <c r="I12" i="31" s="1"/>
  <c r="G38" i="31"/>
  <c r="H38" i="31" s="1"/>
  <c r="I38" i="31" s="1"/>
  <c r="G27" i="31"/>
  <c r="H27" i="31" s="1"/>
  <c r="I27" i="31" s="1"/>
  <c r="G36" i="31"/>
  <c r="H36" i="31" s="1"/>
  <c r="I36" i="31" s="1"/>
  <c r="G24" i="31"/>
  <c r="H24" i="31" s="1"/>
  <c r="I24" i="31" s="1"/>
  <c r="G22" i="31"/>
  <c r="H22" i="31" s="1"/>
  <c r="I22" i="31" s="1"/>
  <c r="G46" i="31"/>
  <c r="H46" i="31" s="1"/>
  <c r="I46" i="31" s="1"/>
  <c r="G55" i="31"/>
  <c r="H55" i="31" s="1"/>
  <c r="I55" i="31" s="1"/>
  <c r="G17" i="31"/>
  <c r="H17" i="31" s="1"/>
  <c r="I17" i="31" s="1"/>
  <c r="G20" i="31"/>
  <c r="H20" i="31" s="1"/>
  <c r="I20" i="31" s="1"/>
  <c r="G13" i="31"/>
  <c r="H13" i="31" s="1"/>
  <c r="I13" i="31" s="1"/>
  <c r="G19" i="31"/>
  <c r="H19" i="31" s="1"/>
  <c r="I19" i="31" s="1"/>
  <c r="G26" i="31"/>
  <c r="H26" i="31" s="1"/>
  <c r="I26" i="31" s="1"/>
  <c r="G16" i="31"/>
  <c r="H16" i="31" s="1"/>
  <c r="I16" i="31" s="1"/>
  <c r="G48" i="31"/>
  <c r="H48" i="31" s="1"/>
  <c r="I48" i="31" s="1"/>
  <c r="G9" i="31"/>
  <c r="H9" i="31" s="1"/>
  <c r="I9" i="31" s="1"/>
  <c r="G29" i="31"/>
  <c r="H29" i="31" s="1"/>
  <c r="I29" i="31" s="1"/>
  <c r="G11" i="31"/>
  <c r="H11" i="31" s="1"/>
  <c r="I11" i="31" s="1"/>
  <c r="G10" i="31"/>
  <c r="H10" i="31" s="1"/>
  <c r="I10" i="31" s="1"/>
  <c r="G57" i="31"/>
  <c r="H57" i="31" s="1"/>
  <c r="I57" i="31" s="1"/>
  <c r="G23" i="31"/>
  <c r="H23" i="31" s="1"/>
  <c r="I23" i="31" s="1"/>
  <c r="G41" i="31"/>
  <c r="H41" i="31" s="1"/>
  <c r="I41" i="31" s="1"/>
  <c r="G25" i="31"/>
  <c r="H25" i="31" s="1"/>
  <c r="I25" i="31" s="1"/>
  <c r="G53" i="31"/>
  <c r="H53" i="31" s="1"/>
  <c r="I53" i="31" s="1"/>
  <c r="G56" i="31"/>
  <c r="H56" i="31" s="1"/>
  <c r="I56" i="31" s="1"/>
  <c r="G40" i="31"/>
  <c r="H40" i="31" s="1"/>
  <c r="I40" i="31" s="1"/>
  <c r="G8" i="31"/>
  <c r="H8" i="31" s="1"/>
  <c r="I8" i="31" s="1"/>
  <c r="F37" i="31"/>
  <c r="G37" i="31" s="1"/>
  <c r="H37" i="31" s="1"/>
  <c r="I37" i="31" s="1"/>
  <c r="F39" i="31"/>
  <c r="G39" i="31" s="1"/>
  <c r="H39" i="31" s="1"/>
  <c r="I39" i="31" s="1"/>
  <c r="H18" i="31"/>
  <c r="I18" i="31" s="1"/>
  <c r="H49" i="31"/>
  <c r="I49" i="31" s="1"/>
  <c r="H43" i="31"/>
  <c r="I43" i="31" s="1"/>
  <c r="H52" i="31"/>
  <c r="I52" i="31" s="1"/>
  <c r="H51" i="31"/>
  <c r="I51" i="31" s="1"/>
  <c r="H15" i="31"/>
  <c r="I15" i="31" s="1"/>
  <c r="P4" i="22"/>
  <c r="AB3" i="22"/>
  <c r="W2" i="22" s="1"/>
  <c r="U3" i="22"/>
  <c r="M3" i="22"/>
  <c r="P4" i="21"/>
  <c r="AB3" i="21"/>
  <c r="W2" i="21" s="1"/>
  <c r="U3" i="21"/>
  <c r="M3" i="21"/>
  <c r="P4" i="20"/>
  <c r="AB3" i="20"/>
  <c r="W2" i="20" s="1"/>
  <c r="U3" i="20"/>
  <c r="M3" i="20"/>
  <c r="P4" i="19"/>
  <c r="AB3" i="19"/>
  <c r="W2" i="19" s="1"/>
  <c r="U3" i="19"/>
  <c r="M3" i="19"/>
  <c r="P4" i="18"/>
  <c r="AB3" i="18"/>
  <c r="W2" i="18" s="1"/>
  <c r="U3" i="18"/>
  <c r="M3" i="18"/>
  <c r="E37" i="30" l="1"/>
  <c r="F37" i="30"/>
  <c r="F37" i="32" s="1"/>
  <c r="E36" i="30"/>
  <c r="F36" i="30"/>
  <c r="F36" i="32" s="1"/>
  <c r="E35" i="30"/>
  <c r="F35" i="30"/>
  <c r="F35" i="32" s="1"/>
  <c r="E34" i="30"/>
  <c r="F34" i="30"/>
  <c r="F34" i="32" s="1"/>
  <c r="E33" i="30"/>
  <c r="F33" i="30"/>
  <c r="F33" i="32" s="1"/>
  <c r="E32" i="30"/>
  <c r="F32" i="30"/>
  <c r="F32" i="32" s="1"/>
  <c r="E31" i="30"/>
  <c r="F31" i="30"/>
  <c r="F31" i="32" s="1"/>
  <c r="E30" i="30"/>
  <c r="F30" i="30"/>
  <c r="F30" i="32" s="1"/>
  <c r="E29" i="30"/>
  <c r="F29" i="30"/>
  <c r="F29" i="32" s="1"/>
  <c r="E28" i="30"/>
  <c r="F28" i="30"/>
  <c r="F28" i="32" s="1"/>
  <c r="E27" i="30"/>
  <c r="F27" i="30"/>
  <c r="F27" i="32" s="1"/>
  <c r="E26" i="30"/>
  <c r="F26" i="30"/>
  <c r="F26" i="32" s="1"/>
  <c r="E25" i="30"/>
  <c r="F25" i="30"/>
  <c r="F25" i="32" s="1"/>
  <c r="E24" i="30"/>
  <c r="F24" i="30"/>
  <c r="F24" i="32" s="1"/>
  <c r="E23" i="30"/>
  <c r="F23" i="30"/>
  <c r="F23" i="32" s="1"/>
  <c r="E22" i="30"/>
  <c r="F22" i="30"/>
  <c r="F22" i="32" s="1"/>
  <c r="E21" i="30"/>
  <c r="F21" i="30"/>
  <c r="F21" i="32" s="1"/>
  <c r="E20" i="30"/>
  <c r="F20" i="30"/>
  <c r="F20" i="32" s="1"/>
  <c r="E19" i="30"/>
  <c r="F19" i="30"/>
  <c r="F19" i="32" s="1"/>
  <c r="E18" i="30"/>
  <c r="F18" i="30"/>
  <c r="F18" i="32" s="1"/>
  <c r="E17" i="30"/>
  <c r="F17" i="30"/>
  <c r="F17" i="32" s="1"/>
  <c r="E16" i="30"/>
  <c r="F16" i="30"/>
  <c r="F16" i="32" s="1"/>
  <c r="E15" i="30"/>
  <c r="F15" i="30"/>
  <c r="F15" i="32" s="1"/>
  <c r="E14" i="30"/>
  <c r="F14" i="30"/>
  <c r="F14" i="32" s="1"/>
  <c r="E13" i="30"/>
  <c r="F13" i="30"/>
  <c r="F13" i="32" s="1"/>
  <c r="E12" i="30"/>
  <c r="F12" i="30"/>
  <c r="F12" i="32" s="1"/>
  <c r="E11" i="30"/>
  <c r="F11" i="30"/>
  <c r="F11" i="32" s="1"/>
  <c r="E10" i="30"/>
  <c r="F10" i="30"/>
  <c r="F10" i="32" s="1"/>
  <c r="E9" i="30"/>
  <c r="F9" i="30"/>
  <c r="F9" i="32" s="1"/>
  <c r="E8" i="30"/>
  <c r="P4" i="17"/>
  <c r="AB3" i="17"/>
  <c r="W2" i="17" s="1"/>
  <c r="U3" i="17"/>
  <c r="M3" i="17"/>
  <c r="G9" i="30" l="1"/>
  <c r="H9" i="30" s="1"/>
  <c r="I9" i="30" s="1"/>
  <c r="G17" i="30"/>
  <c r="H17" i="30" s="1"/>
  <c r="I17" i="30" s="1"/>
  <c r="G14" i="30"/>
  <c r="H14" i="30" s="1"/>
  <c r="I14" i="30" s="1"/>
  <c r="G30" i="30"/>
  <c r="H30" i="30" s="1"/>
  <c r="I30" i="30" s="1"/>
  <c r="G22" i="30"/>
  <c r="H22" i="30" s="1"/>
  <c r="I22" i="30" s="1"/>
  <c r="G33" i="30"/>
  <c r="H33" i="30" s="1"/>
  <c r="I33" i="30" s="1"/>
  <c r="G25" i="30"/>
  <c r="H25" i="30" s="1"/>
  <c r="I25" i="30" s="1"/>
  <c r="G11" i="30"/>
  <c r="H11" i="30" s="1"/>
  <c r="I11" i="30" s="1"/>
  <c r="G19" i="30"/>
  <c r="H19" i="30" s="1"/>
  <c r="I19" i="30" s="1"/>
  <c r="E8" i="32"/>
  <c r="G16" i="30"/>
  <c r="H16" i="30" s="1"/>
  <c r="I16" i="30" s="1"/>
  <c r="G32" i="30"/>
  <c r="H32" i="30" s="1"/>
  <c r="I32" i="30" s="1"/>
  <c r="G21" i="30"/>
  <c r="H21" i="30" s="1"/>
  <c r="I21" i="30" s="1"/>
  <c r="G18" i="30"/>
  <c r="H18" i="30" s="1"/>
  <c r="I18" i="30" s="1"/>
  <c r="G15" i="30"/>
  <c r="H15" i="30" s="1"/>
  <c r="I15" i="30" s="1"/>
  <c r="G23" i="30"/>
  <c r="H23" i="30" s="1"/>
  <c r="I23" i="30" s="1"/>
  <c r="G31" i="30"/>
  <c r="H31" i="30" s="1"/>
  <c r="I31" i="30" s="1"/>
  <c r="G27" i="30"/>
  <c r="H27" i="30" s="1"/>
  <c r="I27" i="30" s="1"/>
  <c r="G24" i="30"/>
  <c r="H24" i="30" s="1"/>
  <c r="I24" i="30" s="1"/>
  <c r="G13" i="30"/>
  <c r="H13" i="30" s="1"/>
  <c r="I13" i="30" s="1"/>
  <c r="G29" i="30"/>
  <c r="H29" i="30" s="1"/>
  <c r="I29" i="30" s="1"/>
  <c r="G26" i="30"/>
  <c r="H26" i="30" s="1"/>
  <c r="I26" i="30" s="1"/>
  <c r="G12" i="30"/>
  <c r="H12" i="30" s="1"/>
  <c r="I12" i="30" s="1"/>
  <c r="G20" i="30"/>
  <c r="H20" i="30" s="1"/>
  <c r="I20" i="30" s="1"/>
  <c r="G28" i="30"/>
  <c r="H28" i="30" s="1"/>
  <c r="I28" i="30" s="1"/>
  <c r="G36" i="30"/>
  <c r="H36" i="30" s="1"/>
  <c r="I36" i="30" s="1"/>
  <c r="G35" i="30"/>
  <c r="H35" i="30" s="1"/>
  <c r="I35" i="30" s="1"/>
  <c r="G37" i="30"/>
  <c r="H37" i="30" s="1"/>
  <c r="I37" i="30" s="1"/>
  <c r="G10" i="30"/>
  <c r="H10" i="30" s="1"/>
  <c r="I10" i="30" s="1"/>
  <c r="G34" i="30"/>
  <c r="H34" i="30" s="1"/>
  <c r="I34" i="30" s="1"/>
  <c r="G8" i="30"/>
  <c r="E10" i="32"/>
  <c r="G10" i="32" s="1"/>
  <c r="E35" i="32"/>
  <c r="G35" i="32" s="1"/>
  <c r="E26" i="32"/>
  <c r="G26" i="32" s="1"/>
  <c r="E16" i="32"/>
  <c r="G16" i="32" s="1"/>
  <c r="E21" i="32"/>
  <c r="G21" i="32" s="1"/>
  <c r="E11" i="32"/>
  <c r="G11" i="32" s="1"/>
  <c r="E25" i="32"/>
  <c r="G25" i="32" s="1"/>
  <c r="E24" i="32"/>
  <c r="G24" i="32" s="1"/>
  <c r="E28" i="32"/>
  <c r="G28" i="32" s="1"/>
  <c r="E37" i="32"/>
  <c r="G37" i="32" s="1"/>
  <c r="E12" i="32"/>
  <c r="G12" i="32" s="1"/>
  <c r="E20" i="32"/>
  <c r="G20" i="32" s="1"/>
  <c r="E34" i="32"/>
  <c r="G34" i="32" s="1"/>
  <c r="E14" i="32"/>
  <c r="G14" i="32" s="1"/>
  <c r="E18" i="32"/>
  <c r="G18" i="32" s="1"/>
  <c r="E23" i="32"/>
  <c r="G23" i="32" s="1"/>
  <c r="E32" i="32"/>
  <c r="G32" i="32" s="1"/>
  <c r="E36" i="32"/>
  <c r="G36" i="32" s="1"/>
  <c r="E27" i="32"/>
  <c r="G27" i="32" s="1"/>
  <c r="E30" i="32"/>
  <c r="G30" i="32" s="1"/>
  <c r="E29" i="32"/>
  <c r="G29" i="32" s="1"/>
  <c r="E15" i="32"/>
  <c r="G15" i="32" s="1"/>
  <c r="E19" i="32"/>
  <c r="G19" i="32" s="1"/>
  <c r="E33" i="32"/>
  <c r="G33" i="32" s="1"/>
  <c r="E9" i="32"/>
  <c r="G9" i="32" s="1"/>
  <c r="E13" i="32"/>
  <c r="G13" i="32" s="1"/>
  <c r="E17" i="32"/>
  <c r="G17" i="32" s="1"/>
  <c r="E22" i="32"/>
  <c r="G22" i="32" s="1"/>
  <c r="E31" i="32"/>
  <c r="G31" i="32" s="1"/>
  <c r="H8" i="30" l="1"/>
  <c r="I8" i="30" s="1"/>
  <c r="F8" i="32"/>
  <c r="G8" i="32" s="1"/>
  <c r="H18" i="32"/>
  <c r="I18" i="32" s="1"/>
  <c r="H30" i="32"/>
  <c r="I30" i="32" s="1"/>
  <c r="H32" i="32"/>
  <c r="I32" i="32" s="1"/>
  <c r="H34" i="32"/>
  <c r="I34" i="32" s="1"/>
  <c r="H25" i="32"/>
  <c r="I25" i="32" s="1"/>
  <c r="H31" i="32"/>
  <c r="I31" i="32" s="1"/>
  <c r="H26" i="32"/>
  <c r="I26" i="32" s="1"/>
  <c r="H24" i="32"/>
  <c r="I24" i="32" s="1"/>
  <c r="H35" i="32"/>
  <c r="I35" i="32" s="1"/>
  <c r="H12" i="32"/>
  <c r="I12" i="32" s="1"/>
  <c r="H37" i="32"/>
  <c r="I37" i="32" s="1"/>
  <c r="H13" i="32"/>
  <c r="I13" i="32" s="1"/>
  <c r="H27" i="32"/>
  <c r="I27" i="32" s="1"/>
  <c r="H15" i="32"/>
  <c r="I15" i="32" s="1"/>
  <c r="H23" i="32"/>
  <c r="I23" i="32" s="1"/>
  <c r="H9" i="32"/>
  <c r="I9" i="32" s="1"/>
  <c r="H22" i="32"/>
  <c r="I22" i="32" s="1"/>
  <c r="H17" i="32"/>
  <c r="I17" i="32" s="1"/>
  <c r="H14" i="32"/>
  <c r="I14" i="32" s="1"/>
  <c r="H21" i="32"/>
  <c r="I21" i="32" s="1"/>
  <c r="H19" i="32"/>
  <c r="I19" i="32" s="1"/>
  <c r="H20" i="32"/>
  <c r="I20" i="32" s="1"/>
  <c r="H11" i="32"/>
  <c r="I11" i="32" s="1"/>
  <c r="H29" i="32"/>
  <c r="I29" i="32" s="1"/>
  <c r="H16" i="32"/>
  <c r="I16" i="32" s="1"/>
  <c r="H33" i="32"/>
  <c r="I33" i="32" s="1"/>
  <c r="H36" i="32"/>
  <c r="I36" i="32" s="1"/>
  <c r="H28" i="32"/>
  <c r="I28" i="32" s="1"/>
  <c r="H10" i="32"/>
  <c r="I10" i="32" s="1"/>
  <c r="H8" i="32" l="1"/>
  <c r="I8" i="32" s="1"/>
</calcChain>
</file>

<file path=xl/sharedStrings.xml><?xml version="1.0" encoding="utf-8"?>
<sst xmlns="http://schemas.openxmlformats.org/spreadsheetml/2006/main" count="6389" uniqueCount="140">
  <si>
    <t>โรงเรียน</t>
  </si>
  <si>
    <t xml:space="preserve">ชั้นประถมศึกษาที่ </t>
  </si>
  <si>
    <t>ปีการศึกษา</t>
  </si>
  <si>
    <t xml:space="preserve">ภาคเรียนที่ </t>
  </si>
  <si>
    <t>เลขที่</t>
  </si>
  <si>
    <t>ชื่อ</t>
  </si>
  <si>
    <t>ชื่อ-สกุล</t>
  </si>
  <si>
    <t>เด็กชาย</t>
  </si>
  <si>
    <t>เด็กหญิง</t>
  </si>
  <si>
    <t xml:space="preserve"> ปีการศึกษา</t>
  </si>
  <si>
    <t xml:space="preserve"> โรงเรียน</t>
  </si>
  <si>
    <t>หมายเหตุ</t>
  </si>
  <si>
    <t>ภาคการเรียนที่</t>
  </si>
  <si>
    <t>คำนำหน้า</t>
  </si>
  <si>
    <t>นามสกุล</t>
  </si>
  <si>
    <t>วันที่</t>
  </si>
  <si>
    <t>ข้อมูลนักเรียน</t>
  </si>
  <si>
    <t xml:space="preserve">               ข้อมูลนักเรียน </t>
  </si>
  <si>
    <t xml:space="preserve">     (หน้าที่ 1)</t>
  </si>
  <si>
    <t>/</t>
  </si>
  <si>
    <t>มิถุนายน</t>
  </si>
  <si>
    <t>ประจำเดือน</t>
  </si>
  <si>
    <t>พ.ศ.</t>
  </si>
  <si>
    <t>กรกฎาคม</t>
  </si>
  <si>
    <t>วันเฉลิมพระชนมพรรษาพระบาทสมเด็จพระวชิรเกล้าเจ้าอยู่หัว  (ร.10)</t>
  </si>
  <si>
    <t>สิงหาคม</t>
  </si>
  <si>
    <t>วันแม่แห่งชาติ</t>
  </si>
  <si>
    <t>กันยายน</t>
  </si>
  <si>
    <t>ตุลาคม</t>
  </si>
  <si>
    <t>วันคล้ายวันสวรรคต ร.9</t>
  </si>
  <si>
    <t>มกราคม</t>
  </si>
  <si>
    <t>พฤศจิกายน</t>
  </si>
  <si>
    <t>ธันวาคม</t>
  </si>
  <si>
    <t>กุมภาพันธ์</t>
  </si>
  <si>
    <t>วันมาฆบูชา</t>
  </si>
  <si>
    <t>มีนาคม</t>
  </si>
  <si>
    <t>ร้อยละ</t>
  </si>
  <si>
    <t>รวม</t>
  </si>
  <si>
    <t>(สามารถปรับได้)</t>
  </si>
  <si>
    <t>x</t>
  </si>
  <si>
    <t>ทั้งหมด</t>
  </si>
  <si>
    <t>ร้อยละการแปลงฟันที่ใช้ ในไฟล์นี้     =</t>
  </si>
  <si>
    <t>วันฉัตรมงคล</t>
  </si>
  <si>
    <t>วันอาสาฬหบูชา</t>
  </si>
  <si>
    <t>วันเข้าพรรษา</t>
  </si>
  <si>
    <t>วันปิยะมหาราช</t>
  </si>
  <si>
    <t>วันหยุดชดเชยวันฉัตรมงคล</t>
  </si>
  <si>
    <t>วันวิสาขบูชา</t>
  </si>
  <si>
    <t>2/1</t>
  </si>
  <si>
    <t>วันแรงงานแห่งชาต</t>
  </si>
  <si>
    <t>วันพืชมงคล</t>
  </si>
  <si>
    <t>วันหยุดชดเชยวันวิสาขบูชา</t>
  </si>
  <si>
    <t>วันหยุดพิเศษเพิ่มเติม</t>
  </si>
  <si>
    <t>วันเฉลิมพระชนมพรรษา สมเด็จพระนางเจ้าฯ พระบรมราชินี</t>
  </si>
  <si>
    <t>วันคล้ายวันพระบรมราชสมภพ ร.9 วันชาติ และวันพ่อแห่งชาติ</t>
  </si>
  <si>
    <t>วันรัฐธรรมนูญ</t>
  </si>
  <si>
    <t>วันสิ้นปี</t>
  </si>
  <si>
    <t>วันขึ้นปีใหม่</t>
  </si>
  <si>
    <t>วันหยุดราชการพิเศษ</t>
  </si>
  <si>
    <t>วันครู</t>
  </si>
  <si>
    <t>ภาคภูมิ</t>
  </si>
  <si>
    <t>สิงห์สา</t>
  </si>
  <si>
    <t>จิรกร</t>
  </si>
  <si>
    <t>คำประสงค์</t>
  </si>
  <si>
    <t>กันฑ์ภวัต</t>
  </si>
  <si>
    <t>กำจัดภัย</t>
  </si>
  <si>
    <t>สินอนันต์</t>
  </si>
  <si>
    <t>ชินคำ</t>
  </si>
  <si>
    <t>ชนัดพล</t>
  </si>
  <si>
    <t>ปิ่นนาค</t>
  </si>
  <si>
    <t>ชัยภัทร</t>
  </si>
  <si>
    <t>ม่วงศรี</t>
  </si>
  <si>
    <t>ทศมล</t>
  </si>
  <si>
    <t>ทิพพาวัน</t>
  </si>
  <si>
    <t>ธนกฤต</t>
  </si>
  <si>
    <t>รุ่งเรือง</t>
  </si>
  <si>
    <t>เตชินท์</t>
  </si>
  <si>
    <t>สมบัติวงค์</t>
  </si>
  <si>
    <t>สุจิณณา</t>
  </si>
  <si>
    <t>ดีพร้อม</t>
  </si>
  <si>
    <t>ชนัญธิดา</t>
  </si>
  <si>
    <t>สุวรรณวงค์</t>
  </si>
  <si>
    <t>กชพร</t>
  </si>
  <si>
    <t>สมนาค</t>
  </si>
  <si>
    <t>จิรัญญา</t>
  </si>
  <si>
    <t>เกลี้ยงพร้อม</t>
  </si>
  <si>
    <t>ศกุนตลา</t>
  </si>
  <si>
    <t>วสุธารัตน์</t>
  </si>
  <si>
    <t>อธิชา</t>
  </si>
  <si>
    <t>จันทร์โพธิ์</t>
  </si>
  <si>
    <t>ชุติกาญจน์</t>
  </si>
  <si>
    <t>สมตน</t>
  </si>
  <si>
    <t>กรชวัล</t>
  </si>
  <si>
    <t>แสงสุธา</t>
  </si>
  <si>
    <t>ชณิกา</t>
  </si>
  <si>
    <t>จันทร์ทอง</t>
  </si>
  <si>
    <t>กัญฐมณี</t>
  </si>
  <si>
    <t>แดงเดช</t>
  </si>
  <si>
    <t>จันทร์ทรา</t>
  </si>
  <si>
    <t>ขังสุปัฏ</t>
  </si>
  <si>
    <t>รดานุช</t>
  </si>
  <si>
    <t>บำเพ็ญธรรม</t>
  </si>
  <si>
    <t>เมธาพร</t>
  </si>
  <si>
    <t>จูมคำ</t>
  </si>
  <si>
    <t>จิรัชญา</t>
  </si>
  <si>
    <t>สลับศรี</t>
  </si>
  <si>
    <t>นภัสสร</t>
  </si>
  <si>
    <t>อินทะวงศ์ษา</t>
  </si>
  <si>
    <t>มะลิวัน</t>
  </si>
  <si>
    <t>แซ่สง</t>
  </si>
  <si>
    <t>ศิลป์สุภา</t>
  </si>
  <si>
    <t>ประทุมมา</t>
  </si>
  <si>
    <t>รังศรีมันต์</t>
  </si>
  <si>
    <t>ครอบบัวบาน</t>
  </si>
  <si>
    <t>ลภัสรดา</t>
  </si>
  <si>
    <t>สังฆะคาม</t>
  </si>
  <si>
    <t>ณัฐพัฒน์</t>
  </si>
  <si>
    <t>บุญรังสี</t>
  </si>
  <si>
    <t>ณัฐภัทร</t>
  </si>
  <si>
    <t>นาคเหนือ</t>
  </si>
  <si>
    <t>พฤษภาคม</t>
  </si>
  <si>
    <t>จารุศรบำรุง</t>
  </si>
  <si>
    <t>ดื่มและแปรงฟัน</t>
  </si>
  <si>
    <t>ไม่ดื่มและไม่แปรงฟัน</t>
  </si>
  <si>
    <t>ไม่ดื่มนมและไม่แปรงฟัน</t>
  </si>
  <si>
    <t>ดื่มนมและแปรงฟัน</t>
  </si>
  <si>
    <t>บันทึกการดื่มนมและแปรงฟัน</t>
  </si>
  <si>
    <t>จำนวนครั้งที่  ดื่มนมและแปรงฟัน</t>
  </si>
  <si>
    <t>จำนวนครั้งที่ไม่ดื่มนมและไม่แปรงฟัน</t>
  </si>
  <si>
    <r>
      <t xml:space="preserve">         สรุปการดื่มนมและแปรงฟันของนักเรียน </t>
    </r>
    <r>
      <rPr>
        <b/>
        <sz val="48"/>
        <color rgb="FFFF0000"/>
        <rFont val="TH SarabunPSK"/>
        <family val="2"/>
      </rPr>
      <t>ภาคการเรียนที่ 1</t>
    </r>
  </si>
  <si>
    <t>ร้อยละการดื่มนมและแปรงฟัน</t>
  </si>
  <si>
    <t>ไม่ดื่มและแปรงฟัน</t>
  </si>
  <si>
    <r>
      <t xml:space="preserve">      สรุปการดื่มนมและแปรงฟันของนักเรียน </t>
    </r>
    <r>
      <rPr>
        <b/>
        <sz val="48"/>
        <color rgb="FFFF0000"/>
        <rFont val="TH SarabunPSK"/>
        <family val="2"/>
      </rPr>
      <t>ภาคการเรียนที่ 2</t>
    </r>
  </si>
  <si>
    <r>
      <t xml:space="preserve">     และแปรงฟันสรุปการดื่มนมและแปรงฟันของนักเรียน </t>
    </r>
    <r>
      <rPr>
        <b/>
        <sz val="48"/>
        <color rgb="FFFF0000"/>
        <rFont val="TH SarabunPSK"/>
        <family val="2"/>
      </rPr>
      <t>ปีการศึกษา 2568</t>
    </r>
  </si>
  <si>
    <t>......................................................................</t>
  </si>
  <si>
    <t>(                                                   )</t>
  </si>
  <si>
    <t>ครูประจำชั้น</t>
  </si>
  <si>
    <t>.......................................................</t>
  </si>
  <si>
    <t>(นางสุชาวดี สุทธิวานิช)</t>
  </si>
  <si>
    <t>ผู้อำนวยการโรงเรียน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</si>
</sst>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0.00000"/>
  </numFmts>
  <fonts count="38" x14ac:knownFonts="1">
    <font>
      <sz val="16"/>
      <color theme="1"/>
      <name val="AngsanaUPC"/>
      <family val="2"/>
      <charset val="22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8"/>
      <name val="AngsanaUPC"/>
      <family val="2"/>
      <charset val="22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i/>
      <sz val="14"/>
      <color theme="1"/>
      <name val="TH SarabunPSK"/>
      <family val="2"/>
    </font>
    <font>
      <sz val="14"/>
      <color rgb="FF0000FF"/>
      <name val="TH SarabunPSK"/>
      <family val="2"/>
    </font>
    <font>
      <i/>
      <sz val="14"/>
      <color rgb="FF0000FF"/>
      <name val="TH SarabunPSK"/>
      <family val="2"/>
    </font>
    <font>
      <b/>
      <sz val="16"/>
      <color rgb="FF0000FF"/>
      <name val="TH SarabunPSK"/>
      <family val="2"/>
    </font>
    <font>
      <b/>
      <sz val="36"/>
      <color theme="1"/>
      <name val="TH SarabunPSK"/>
      <family val="2"/>
    </font>
    <font>
      <b/>
      <sz val="22"/>
      <color theme="1"/>
      <name val="TH SarabunPSK"/>
      <family val="2"/>
    </font>
    <font>
      <b/>
      <i/>
      <sz val="16"/>
      <color theme="1"/>
      <name val="TH SarabunPSK"/>
      <family val="2"/>
    </font>
    <font>
      <b/>
      <sz val="18"/>
      <color rgb="FF0000FF"/>
      <name val="TH SarabunPSK"/>
      <family val="2"/>
    </font>
    <font>
      <sz val="16"/>
      <color rgb="FF0000FF"/>
      <name val="TH SarabunPSK"/>
      <family val="2"/>
    </font>
    <font>
      <sz val="20"/>
      <color theme="1"/>
      <name val="TH SarabunPSK"/>
      <family val="2"/>
    </font>
    <font>
      <b/>
      <sz val="26"/>
      <name val="TH SarabunPSK"/>
      <family val="2"/>
    </font>
    <font>
      <b/>
      <sz val="24"/>
      <name val="TH SarabunPSK"/>
      <family val="2"/>
    </font>
    <font>
      <sz val="24"/>
      <color theme="1"/>
      <name val="TH SarabunPSK"/>
      <family val="2"/>
    </font>
    <font>
      <b/>
      <sz val="24"/>
      <color theme="1"/>
      <name val="TH SarabunPSK"/>
      <family val="2"/>
    </font>
    <font>
      <sz val="26"/>
      <color theme="1"/>
      <name val="TH SarabunPSK"/>
      <family val="2"/>
    </font>
    <font>
      <b/>
      <sz val="26"/>
      <color theme="1"/>
      <name val="TH SarabunPSK"/>
      <family val="2"/>
    </font>
    <font>
      <sz val="36"/>
      <color theme="1"/>
      <name val="TH SarabunPSK"/>
      <family val="2"/>
    </font>
    <font>
      <b/>
      <sz val="36"/>
      <color rgb="FFFF0000"/>
      <name val="TH SarabunPSK"/>
      <family val="2"/>
    </font>
    <font>
      <b/>
      <sz val="24"/>
      <color rgb="FF0000FF"/>
      <name val="TH SarabunPSK"/>
      <family val="2"/>
    </font>
    <font>
      <b/>
      <sz val="48"/>
      <color theme="1"/>
      <name val="TH SarabunPSK"/>
      <family val="2"/>
    </font>
    <font>
      <sz val="28"/>
      <color theme="1"/>
      <name val="TH SarabunPSK"/>
      <family val="2"/>
    </font>
    <font>
      <b/>
      <sz val="28"/>
      <color theme="1"/>
      <name val="TH SarabunPSK"/>
      <family val="2"/>
    </font>
    <font>
      <b/>
      <sz val="28"/>
      <name val="TH SarabunPSK"/>
      <family val="2"/>
    </font>
    <font>
      <b/>
      <sz val="28"/>
      <color rgb="FF0000FF"/>
      <name val="TH SarabunPSK"/>
      <family val="2"/>
    </font>
    <font>
      <b/>
      <sz val="48"/>
      <color rgb="FFFF0000"/>
      <name val="TH SarabunPSK"/>
      <family val="2"/>
    </font>
    <font>
      <b/>
      <sz val="28"/>
      <color rgb="FFFF0000"/>
      <name val="TH SarabunPSK"/>
      <family val="2"/>
    </font>
    <font>
      <b/>
      <i/>
      <u/>
      <sz val="28"/>
      <color theme="1"/>
      <name val="TH SarabunPSK"/>
      <family val="2"/>
    </font>
    <font>
      <sz val="48"/>
      <color theme="1"/>
      <name val="TH SarabunPSK"/>
      <family val="2"/>
    </font>
    <font>
      <b/>
      <sz val="11"/>
      <name val="TH SarabunPSK"/>
      <family val="2"/>
    </font>
    <font>
      <b/>
      <sz val="10"/>
      <name val="TH SarabunPSK"/>
      <family val="2"/>
    </font>
    <font>
      <b/>
      <sz val="18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1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2" fontId="14" fillId="0" borderId="0" xfId="0" quotePrefix="1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2" fontId="14" fillId="0" borderId="0" xfId="0" applyNumberFormat="1" applyFont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9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/>
    <xf numFmtId="0" fontId="8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0" fontId="19" fillId="0" borderId="0" xfId="0" applyFont="1"/>
    <xf numFmtId="0" fontId="19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/>
    </xf>
    <xf numFmtId="0" fontId="25" fillId="9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/>
    <xf numFmtId="0" fontId="27" fillId="2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5" fillId="11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9" fillId="0" borderId="0" xfId="0" applyFont="1" applyAlignment="1">
      <alignment vertical="center" textRotation="90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/>
    <xf numFmtId="0" fontId="29" fillId="11" borderId="7" xfId="0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11" borderId="1" xfId="0" applyFont="1" applyFill="1" applyBorder="1" applyAlignment="1">
      <alignment horizontal="center"/>
    </xf>
    <xf numFmtId="0" fontId="28" fillId="0" borderId="11" xfId="0" applyFont="1" applyBorder="1" applyAlignment="1">
      <alignment horizontal="center"/>
    </xf>
    <xf numFmtId="2" fontId="28" fillId="0" borderId="11" xfId="0" applyNumberFormat="1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187" fontId="30" fillId="0" borderId="0" xfId="0" applyNumberFormat="1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0" fillId="8" borderId="11" xfId="0" applyFont="1" applyFill="1" applyBorder="1" applyAlignment="1">
      <alignment horizontal="center"/>
    </xf>
    <xf numFmtId="0" fontId="20" fillId="8" borderId="18" xfId="0" applyFont="1" applyFill="1" applyBorder="1" applyAlignment="1">
      <alignment horizontal="center"/>
    </xf>
    <xf numFmtId="0" fontId="28" fillId="0" borderId="12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 textRotation="90"/>
    </xf>
    <xf numFmtId="0" fontId="25" fillId="9" borderId="1" xfId="0" applyFont="1" applyFill="1" applyBorder="1" applyAlignment="1">
      <alignment horizontal="center" vertical="center" wrapText="1"/>
    </xf>
    <xf numFmtId="0" fontId="19" fillId="9" borderId="1" xfId="0" applyFont="1" applyFill="1" applyBorder="1"/>
    <xf numFmtId="0" fontId="25" fillId="9" borderId="14" xfId="0" applyFont="1" applyFill="1" applyBorder="1" applyAlignment="1">
      <alignment horizontal="center"/>
    </xf>
    <xf numFmtId="0" fontId="34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18" fillId="0" borderId="1" xfId="0" applyFont="1" applyBorder="1" applyAlignment="1">
      <alignment vertical="center" textRotation="90"/>
    </xf>
    <xf numFmtId="0" fontId="19" fillId="0" borderId="1" xfId="0" applyFont="1" applyBorder="1"/>
    <xf numFmtId="0" fontId="6" fillId="11" borderId="1" xfId="0" applyFont="1" applyFill="1" applyBorder="1" applyAlignment="1">
      <alignment vertical="center"/>
    </xf>
    <xf numFmtId="0" fontId="6" fillId="11" borderId="13" xfId="0" applyFont="1" applyFill="1" applyBorder="1" applyAlignment="1">
      <alignment vertical="center"/>
    </xf>
    <xf numFmtId="0" fontId="6" fillId="11" borderId="14" xfId="0" applyFont="1" applyFill="1" applyBorder="1" applyAlignment="1">
      <alignment vertical="center"/>
    </xf>
    <xf numFmtId="0" fontId="10" fillId="11" borderId="1" xfId="0" applyFont="1" applyFill="1" applyBorder="1" applyAlignment="1">
      <alignment vertical="center"/>
    </xf>
    <xf numFmtId="0" fontId="10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vertical="center"/>
    </xf>
    <xf numFmtId="0" fontId="35" fillId="8" borderId="17" xfId="0" applyFont="1" applyFill="1" applyBorder="1" applyAlignment="1">
      <alignment horizontal="center" vertical="center" textRotation="90"/>
    </xf>
    <xf numFmtId="0" fontId="35" fillId="8" borderId="1" xfId="0" applyFont="1" applyFill="1" applyBorder="1" applyAlignment="1">
      <alignment horizontal="center" vertical="center" textRotation="90"/>
    </xf>
    <xf numFmtId="0" fontId="36" fillId="8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2" fillId="2" borderId="9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13" borderId="3" xfId="0" applyFont="1" applyFill="1" applyBorder="1" applyAlignment="1">
      <alignment horizontal="center" vertical="center"/>
    </xf>
    <xf numFmtId="0" fontId="22" fillId="13" borderId="4" xfId="0" applyFont="1" applyFill="1" applyBorder="1" applyAlignment="1">
      <alignment horizontal="center" vertical="center"/>
    </xf>
    <xf numFmtId="0" fontId="22" fillId="13" borderId="5" xfId="0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22" fillId="13" borderId="0" xfId="0" applyFont="1" applyFill="1" applyAlignment="1">
      <alignment horizontal="center" vertical="center"/>
    </xf>
    <xf numFmtId="0" fontId="22" fillId="13" borderId="6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14" borderId="19" xfId="0" applyFont="1" applyFill="1" applyBorder="1" applyAlignment="1">
      <alignment horizontal="center" vertical="center"/>
    </xf>
    <xf numFmtId="0" fontId="18" fillId="12" borderId="9" xfId="0" applyFont="1" applyFill="1" applyBorder="1" applyAlignment="1">
      <alignment horizontal="center" vertical="center" textRotation="90"/>
    </xf>
    <xf numFmtId="0" fontId="18" fillId="12" borderId="10" xfId="0" applyFont="1" applyFill="1" applyBorder="1" applyAlignment="1">
      <alignment horizontal="center" vertical="center" textRotation="90"/>
    </xf>
    <xf numFmtId="0" fontId="18" fillId="12" borderId="11" xfId="0" applyFont="1" applyFill="1" applyBorder="1" applyAlignment="1">
      <alignment horizontal="center" vertical="center" textRotation="90"/>
    </xf>
    <xf numFmtId="0" fontId="17" fillId="8" borderId="15" xfId="0" applyFont="1" applyFill="1" applyBorder="1" applyAlignment="1">
      <alignment horizontal="center" vertical="center"/>
    </xf>
    <xf numFmtId="0" fontId="17" fillId="8" borderId="16" xfId="0" applyFont="1" applyFill="1" applyBorder="1" applyAlignment="1">
      <alignment horizontal="center" vertical="center"/>
    </xf>
    <xf numFmtId="0" fontId="18" fillId="12" borderId="9" xfId="0" applyFont="1" applyFill="1" applyBorder="1" applyAlignment="1">
      <alignment horizontal="center" vertical="center" textRotation="90" wrapText="1"/>
    </xf>
    <xf numFmtId="0" fontId="18" fillId="12" borderId="10" xfId="0" applyFont="1" applyFill="1" applyBorder="1" applyAlignment="1">
      <alignment horizontal="center" vertical="center" textRotation="90" wrapText="1"/>
    </xf>
    <xf numFmtId="0" fontId="18" fillId="12" borderId="11" xfId="0" applyFont="1" applyFill="1" applyBorder="1" applyAlignment="1">
      <alignment horizontal="center" vertical="center" textRotation="90" wrapText="1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28" fillId="2" borderId="11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9" fillId="11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9" fillId="11" borderId="12" xfId="0" applyFont="1" applyFill="1" applyBorder="1" applyAlignment="1">
      <alignment horizontal="center" vertical="center"/>
    </xf>
    <xf numFmtId="0" fontId="29" fillId="11" borderId="1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7" fillId="8" borderId="17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2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99CCFF"/>
      <color rgb="FFD9C6F6"/>
      <color rgb="FFFFCCCC"/>
      <color rgb="FFDDDDDD"/>
      <color rgb="FFFF99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AD58"/>
  <sheetViews>
    <sheetView view="pageBreakPreview" topLeftCell="A4" zoomScale="70" zoomScaleNormal="117" zoomScaleSheetLayoutView="70" workbookViewId="0">
      <selection activeCell="D10" sqref="D10"/>
    </sheetView>
  </sheetViews>
  <sheetFormatPr defaultColWidth="9.109375" defaultRowHeight="18" x14ac:dyDescent="0.6"/>
  <cols>
    <col min="1" max="1" width="9.109375" style="2" customWidth="1"/>
    <col min="2" max="2" width="10.33203125" style="2" customWidth="1"/>
    <col min="3" max="3" width="15.44140625" style="2" customWidth="1"/>
    <col min="4" max="4" width="17.109375" style="2" customWidth="1"/>
    <col min="5" max="5" width="11.6640625" style="2" customWidth="1"/>
    <col min="6" max="6" width="0.77734375" style="2" hidden="1" customWidth="1"/>
    <col min="7" max="7" width="2.5546875" style="2" hidden="1" customWidth="1"/>
    <col min="8" max="9" width="11.5546875" style="2" hidden="1" customWidth="1"/>
    <col min="10" max="10" width="10.5546875" style="2" hidden="1" customWidth="1"/>
    <col min="11" max="11" width="14.44140625" style="2" hidden="1" customWidth="1"/>
    <col min="12" max="12" width="13.5546875" style="2" hidden="1" customWidth="1"/>
    <col min="13" max="13" width="13.6640625" style="2" customWidth="1"/>
    <col min="14" max="14" width="20.6640625" style="2" customWidth="1"/>
    <col min="15" max="15" width="15.6640625" style="2" customWidth="1"/>
    <col min="16" max="16" width="20.6640625" style="2" customWidth="1"/>
    <col min="17" max="17" width="15.6640625" style="2" customWidth="1"/>
    <col min="18" max="18" width="20.6640625" style="2" customWidth="1"/>
    <col min="19" max="20" width="15.6640625" style="2" customWidth="1"/>
    <col min="21" max="21" width="19" style="2" customWidth="1"/>
    <col min="22" max="22" width="13.6640625" style="2" customWidth="1"/>
    <col min="23" max="23" width="14.5546875" style="2" customWidth="1"/>
    <col min="24" max="24" width="18.33203125" style="2" customWidth="1"/>
    <col min="25" max="25" width="18" style="2" customWidth="1"/>
    <col min="26" max="26" width="12" style="2" customWidth="1"/>
    <col min="27" max="27" width="18.33203125" style="2" customWidth="1"/>
    <col min="28" max="28" width="18.44140625" style="2" customWidth="1"/>
    <col min="29" max="29" width="22" style="2" customWidth="1"/>
    <col min="30" max="30" width="18.88671875" style="2" customWidth="1"/>
    <col min="31" max="16384" width="9.109375" style="2"/>
  </cols>
  <sheetData>
    <row r="1" spans="1:30" ht="29.25" customHeight="1" x14ac:dyDescent="0.6">
      <c r="A1" s="108" t="s">
        <v>17</v>
      </c>
      <c r="B1" s="108"/>
      <c r="C1" s="108"/>
      <c r="D1" s="108"/>
      <c r="E1" s="108"/>
      <c r="F1" s="108"/>
      <c r="G1" s="108"/>
      <c r="H1" s="108"/>
      <c r="I1" s="108"/>
      <c r="J1" s="108"/>
      <c r="K1" s="109" t="s">
        <v>18</v>
      </c>
      <c r="L1" s="109"/>
      <c r="M1" s="108"/>
      <c r="N1" s="108"/>
      <c r="O1" s="108"/>
      <c r="P1" s="108"/>
      <c r="Q1" s="108"/>
      <c r="R1" s="108"/>
      <c r="S1" s="108"/>
      <c r="T1" s="108"/>
      <c r="U1" s="10"/>
      <c r="V1" s="108"/>
      <c r="W1" s="108"/>
      <c r="X1" s="108"/>
      <c r="Y1" s="108"/>
      <c r="Z1" s="108"/>
      <c r="AA1" s="108"/>
      <c r="AB1" s="108"/>
      <c r="AC1" s="108"/>
      <c r="AD1" s="10"/>
    </row>
    <row r="2" spans="1:30" s="8" customFormat="1" ht="18" customHeight="1" x14ac:dyDescent="0.6">
      <c r="A2" s="5" t="s">
        <v>0</v>
      </c>
      <c r="C2" s="11" t="s">
        <v>121</v>
      </c>
      <c r="M2" s="5"/>
      <c r="O2" s="14"/>
      <c r="V2" s="5"/>
      <c r="X2" s="14"/>
    </row>
    <row r="3" spans="1:30" s="8" customFormat="1" ht="18" customHeight="1" x14ac:dyDescent="0.6">
      <c r="A3" s="5" t="s">
        <v>1</v>
      </c>
      <c r="C3" s="12" t="s">
        <v>48</v>
      </c>
      <c r="M3" s="5"/>
      <c r="O3" s="15"/>
      <c r="V3" s="5"/>
      <c r="X3" s="15"/>
    </row>
    <row r="4" spans="1:30" s="8" customFormat="1" ht="18" customHeight="1" x14ac:dyDescent="0.6">
      <c r="A4" s="5" t="s">
        <v>3</v>
      </c>
      <c r="C4" s="13">
        <v>1</v>
      </c>
      <c r="M4" s="5"/>
      <c r="O4" s="14"/>
      <c r="V4" s="5"/>
      <c r="X4" s="14"/>
    </row>
    <row r="5" spans="1:30" s="8" customFormat="1" ht="18" customHeight="1" x14ac:dyDescent="0.6">
      <c r="A5" s="5" t="s">
        <v>2</v>
      </c>
      <c r="C5" s="13">
        <v>2568</v>
      </c>
      <c r="M5" s="5"/>
      <c r="O5" s="14"/>
      <c r="V5" s="5"/>
      <c r="X5" s="14"/>
    </row>
    <row r="6" spans="1:30" s="1" customFormat="1" ht="7.5" customHeight="1" x14ac:dyDescent="0.6"/>
    <row r="7" spans="1:30" s="1" customFormat="1" ht="19.5" customHeight="1" x14ac:dyDescent="0.6">
      <c r="A7" s="107" t="s">
        <v>16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10"/>
      <c r="N7" s="111"/>
      <c r="O7" s="111"/>
      <c r="P7" s="111"/>
      <c r="Q7" s="111"/>
      <c r="R7" s="111"/>
      <c r="S7" s="111"/>
      <c r="T7" s="111"/>
      <c r="U7" s="112"/>
      <c r="V7" s="110"/>
      <c r="W7" s="111"/>
      <c r="X7" s="111"/>
      <c r="Y7" s="111"/>
      <c r="Z7" s="111"/>
      <c r="AA7" s="111"/>
      <c r="AB7" s="111"/>
      <c r="AC7" s="111"/>
      <c r="AD7" s="112"/>
    </row>
    <row r="8" spans="1:30" s="21" customFormat="1" ht="20.100000000000001" customHeight="1" x14ac:dyDescent="0.6">
      <c r="A8" s="16" t="s">
        <v>4</v>
      </c>
      <c r="B8" s="17" t="s">
        <v>13</v>
      </c>
      <c r="C8" s="18" t="s">
        <v>5</v>
      </c>
      <c r="D8" s="19" t="s">
        <v>14</v>
      </c>
      <c r="E8" s="20"/>
      <c r="F8" s="20"/>
      <c r="G8" s="20"/>
      <c r="H8" s="20"/>
      <c r="I8" s="20"/>
      <c r="J8" s="20"/>
      <c r="K8" s="20"/>
      <c r="L8" s="20"/>
      <c r="M8" s="100"/>
      <c r="N8" s="100"/>
      <c r="O8" s="100"/>
      <c r="P8" s="100"/>
      <c r="Q8" s="100"/>
      <c r="R8" s="100"/>
      <c r="S8" s="100"/>
      <c r="T8" s="10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1:30" s="1" customFormat="1" ht="20.100000000000001" customHeight="1" x14ac:dyDescent="0.6">
      <c r="A9" s="7">
        <v>1</v>
      </c>
      <c r="B9" s="95" t="s">
        <v>7</v>
      </c>
      <c r="C9" s="96" t="s">
        <v>60</v>
      </c>
      <c r="D9" s="97" t="s">
        <v>61</v>
      </c>
      <c r="E9" s="22"/>
      <c r="F9" s="22"/>
      <c r="G9" s="22"/>
      <c r="H9" s="22"/>
      <c r="I9" s="22"/>
      <c r="J9" s="22"/>
      <c r="K9" s="22"/>
      <c r="L9" s="22"/>
      <c r="M9" s="101"/>
      <c r="N9" s="102"/>
      <c r="O9" s="102"/>
      <c r="P9" s="102"/>
      <c r="Q9" s="102"/>
      <c r="R9" s="102"/>
      <c r="S9" s="102"/>
      <c r="T9" s="102"/>
      <c r="U9" s="22"/>
      <c r="V9" s="9"/>
      <c r="W9" s="22"/>
      <c r="X9" s="22"/>
      <c r="Y9" s="22"/>
      <c r="Z9" s="22"/>
      <c r="AA9" s="22"/>
      <c r="AB9" s="22"/>
      <c r="AC9" s="22"/>
      <c r="AD9" s="22"/>
    </row>
    <row r="10" spans="1:30" s="1" customFormat="1" ht="20.100000000000001" customHeight="1" x14ac:dyDescent="0.6">
      <c r="A10" s="7">
        <v>2</v>
      </c>
      <c r="B10" s="95" t="s">
        <v>7</v>
      </c>
      <c r="C10" s="96" t="s">
        <v>62</v>
      </c>
      <c r="D10" s="97" t="s">
        <v>63</v>
      </c>
      <c r="E10" s="22"/>
      <c r="F10" s="22"/>
      <c r="G10" s="22"/>
      <c r="H10" s="22"/>
      <c r="I10" s="22"/>
      <c r="J10" s="22"/>
      <c r="K10" s="22"/>
      <c r="L10" s="22"/>
      <c r="M10" s="101"/>
      <c r="N10" s="102"/>
      <c r="O10" s="102"/>
      <c r="P10" s="102"/>
      <c r="Q10" s="102"/>
      <c r="R10" s="102"/>
      <c r="S10" s="102"/>
      <c r="T10" s="102"/>
      <c r="U10" s="22"/>
      <c r="V10" s="9"/>
      <c r="W10" s="22"/>
      <c r="X10" s="22"/>
      <c r="Y10" s="22"/>
      <c r="Z10" s="22"/>
      <c r="AA10" s="22"/>
      <c r="AB10" s="22"/>
      <c r="AC10" s="22"/>
      <c r="AD10" s="22"/>
    </row>
    <row r="11" spans="1:30" s="1" customFormat="1" ht="20.100000000000001" customHeight="1" x14ac:dyDescent="0.6">
      <c r="A11" s="7">
        <v>3</v>
      </c>
      <c r="B11" s="95" t="s">
        <v>7</v>
      </c>
      <c r="C11" s="96" t="s">
        <v>64</v>
      </c>
      <c r="D11" s="97" t="s">
        <v>65</v>
      </c>
      <c r="E11" s="22"/>
      <c r="F11" s="22"/>
      <c r="G11" s="22"/>
      <c r="H11" s="22"/>
      <c r="I11" s="22"/>
      <c r="J11" s="22"/>
      <c r="K11" s="22"/>
      <c r="L11" s="22"/>
      <c r="M11" s="101"/>
      <c r="N11" s="102"/>
      <c r="O11" s="102"/>
      <c r="P11" s="102"/>
      <c r="Q11" s="102"/>
      <c r="R11" s="102"/>
      <c r="S11" s="102"/>
      <c r="T11" s="102"/>
      <c r="U11" s="22"/>
      <c r="V11" s="9"/>
      <c r="W11" s="22"/>
      <c r="X11" s="22"/>
      <c r="Y11" s="22"/>
      <c r="Z11" s="22"/>
      <c r="AA11" s="22"/>
      <c r="AB11" s="22"/>
      <c r="AC11" s="22"/>
      <c r="AD11" s="22"/>
    </row>
    <row r="12" spans="1:30" s="1" customFormat="1" ht="20.100000000000001" customHeight="1" x14ac:dyDescent="0.6">
      <c r="A12" s="7">
        <v>4</v>
      </c>
      <c r="B12" s="95" t="s">
        <v>7</v>
      </c>
      <c r="C12" s="96" t="s">
        <v>66</v>
      </c>
      <c r="D12" s="97" t="s">
        <v>67</v>
      </c>
      <c r="E12" s="22"/>
      <c r="F12" s="22"/>
      <c r="G12" s="22"/>
      <c r="H12" s="22"/>
      <c r="I12" s="22"/>
      <c r="J12" s="22"/>
      <c r="K12" s="22"/>
      <c r="L12" s="22"/>
      <c r="M12" s="101"/>
      <c r="N12" s="102"/>
      <c r="O12" s="102"/>
      <c r="P12" s="102"/>
      <c r="Q12" s="102"/>
      <c r="R12" s="102"/>
      <c r="S12" s="102"/>
      <c r="T12" s="102"/>
      <c r="U12" s="22"/>
      <c r="V12" s="9"/>
      <c r="W12" s="22"/>
      <c r="X12" s="22"/>
      <c r="Y12" s="22"/>
      <c r="Z12" s="22"/>
      <c r="AA12" s="22"/>
      <c r="AB12" s="22"/>
      <c r="AC12" s="22"/>
      <c r="AD12" s="22"/>
    </row>
    <row r="13" spans="1:30" s="1" customFormat="1" ht="20.100000000000001" customHeight="1" x14ac:dyDescent="0.6">
      <c r="A13" s="7">
        <v>5</v>
      </c>
      <c r="B13" s="95" t="s">
        <v>7</v>
      </c>
      <c r="C13" s="96" t="s">
        <v>68</v>
      </c>
      <c r="D13" s="97" t="s">
        <v>69</v>
      </c>
      <c r="E13" s="22"/>
      <c r="F13" s="22"/>
      <c r="G13" s="22"/>
      <c r="H13" s="22"/>
      <c r="I13" s="22"/>
      <c r="J13" s="22"/>
      <c r="K13" s="22"/>
      <c r="L13" s="22"/>
      <c r="M13" s="101"/>
      <c r="N13" s="102"/>
      <c r="O13" s="102"/>
      <c r="P13" s="102"/>
      <c r="Q13" s="102"/>
      <c r="R13" s="102"/>
      <c r="S13" s="102"/>
      <c r="T13" s="102"/>
      <c r="U13" s="22"/>
      <c r="V13" s="9"/>
      <c r="W13" s="22"/>
      <c r="X13" s="22"/>
      <c r="Y13" s="22"/>
      <c r="Z13" s="22"/>
      <c r="AA13" s="22"/>
      <c r="AB13" s="22"/>
      <c r="AC13" s="22"/>
      <c r="AD13" s="22"/>
    </row>
    <row r="14" spans="1:30" s="1" customFormat="1" ht="20.100000000000001" customHeight="1" x14ac:dyDescent="0.6">
      <c r="A14" s="7">
        <v>6</v>
      </c>
      <c r="B14" s="95" t="s">
        <v>7</v>
      </c>
      <c r="C14" s="96" t="s">
        <v>70</v>
      </c>
      <c r="D14" s="97" t="s">
        <v>71</v>
      </c>
      <c r="E14" s="22"/>
      <c r="F14" s="22"/>
      <c r="G14" s="22"/>
      <c r="H14" s="22"/>
      <c r="I14" s="22"/>
      <c r="J14" s="22"/>
      <c r="K14" s="22"/>
      <c r="L14" s="22"/>
      <c r="M14" s="101"/>
      <c r="N14" s="102"/>
      <c r="O14" s="102"/>
      <c r="P14" s="102"/>
      <c r="Q14" s="102"/>
      <c r="R14" s="102"/>
      <c r="S14" s="102"/>
      <c r="T14" s="102"/>
      <c r="U14" s="22"/>
      <c r="V14" s="9"/>
      <c r="W14" s="22"/>
      <c r="X14" s="22"/>
      <c r="Y14" s="22"/>
      <c r="Z14" s="22"/>
      <c r="AA14" s="22"/>
      <c r="AB14" s="22"/>
      <c r="AC14" s="22"/>
      <c r="AD14" s="22"/>
    </row>
    <row r="15" spans="1:30" s="1" customFormat="1" ht="20.100000000000001" customHeight="1" x14ac:dyDescent="0.6">
      <c r="A15" s="7">
        <v>7</v>
      </c>
      <c r="B15" s="95" t="s">
        <v>7</v>
      </c>
      <c r="C15" s="96" t="s">
        <v>72</v>
      </c>
      <c r="D15" s="97" t="s">
        <v>73</v>
      </c>
      <c r="E15" s="22"/>
      <c r="F15" s="22"/>
      <c r="G15" s="22"/>
      <c r="H15" s="22"/>
      <c r="I15" s="22"/>
      <c r="J15" s="22"/>
      <c r="K15" s="22"/>
      <c r="L15" s="22"/>
      <c r="M15" s="101"/>
      <c r="N15" s="102"/>
      <c r="O15" s="102"/>
      <c r="P15" s="102"/>
      <c r="Q15" s="102"/>
      <c r="R15" s="102"/>
      <c r="S15" s="102"/>
      <c r="T15" s="102"/>
      <c r="U15" s="22"/>
      <c r="V15" s="9"/>
      <c r="W15" s="22"/>
      <c r="X15" s="22"/>
      <c r="Y15" s="22"/>
      <c r="Z15" s="22"/>
      <c r="AA15" s="22"/>
      <c r="AB15" s="22"/>
      <c r="AC15" s="22"/>
      <c r="AD15" s="22"/>
    </row>
    <row r="16" spans="1:30" s="1" customFormat="1" ht="20.100000000000001" customHeight="1" x14ac:dyDescent="0.6">
      <c r="A16" s="7">
        <v>8</v>
      </c>
      <c r="B16" s="95" t="s">
        <v>7</v>
      </c>
      <c r="C16" s="96" t="s">
        <v>74</v>
      </c>
      <c r="D16" s="97" t="s">
        <v>75</v>
      </c>
      <c r="E16" s="22"/>
      <c r="F16" s="22"/>
      <c r="G16" s="22"/>
      <c r="H16" s="22"/>
      <c r="I16" s="22"/>
      <c r="J16" s="22"/>
      <c r="K16" s="22"/>
      <c r="L16" s="22"/>
      <c r="M16" s="101"/>
      <c r="N16" s="102"/>
      <c r="O16" s="102"/>
      <c r="P16" s="102"/>
      <c r="Q16" s="102"/>
      <c r="R16" s="102"/>
      <c r="S16" s="102"/>
      <c r="T16" s="102"/>
      <c r="U16" s="22"/>
      <c r="V16" s="9"/>
      <c r="W16" s="22"/>
      <c r="X16" s="22"/>
      <c r="Y16" s="22"/>
      <c r="Z16" s="22"/>
      <c r="AA16" s="22"/>
      <c r="AB16" s="22"/>
      <c r="AC16" s="22"/>
      <c r="AD16" s="22"/>
    </row>
    <row r="17" spans="1:30" s="1" customFormat="1" ht="20.100000000000001" customHeight="1" x14ac:dyDescent="0.6">
      <c r="A17" s="7">
        <v>9</v>
      </c>
      <c r="B17" s="95" t="s">
        <v>7</v>
      </c>
      <c r="C17" s="96" t="s">
        <v>76</v>
      </c>
      <c r="D17" s="97" t="s">
        <v>77</v>
      </c>
      <c r="E17" s="22"/>
      <c r="F17" s="22"/>
      <c r="G17" s="22"/>
      <c r="H17" s="22"/>
      <c r="I17" s="22"/>
      <c r="J17" s="22"/>
      <c r="K17" s="22"/>
      <c r="L17" s="22"/>
      <c r="M17" s="101"/>
      <c r="N17" s="102"/>
      <c r="O17" s="102"/>
      <c r="P17" s="102"/>
      <c r="Q17" s="102"/>
      <c r="R17" s="102"/>
      <c r="S17" s="102"/>
      <c r="T17" s="102"/>
      <c r="U17" s="22"/>
      <c r="V17" s="9"/>
      <c r="W17" s="22"/>
      <c r="X17" s="22"/>
      <c r="Y17" s="22"/>
      <c r="Z17" s="22"/>
      <c r="AA17" s="22"/>
      <c r="AB17" s="22"/>
      <c r="AC17" s="22"/>
      <c r="AD17" s="22"/>
    </row>
    <row r="18" spans="1:30" s="1" customFormat="1" ht="20.100000000000001" customHeight="1" x14ac:dyDescent="0.6">
      <c r="A18" s="7">
        <v>10</v>
      </c>
      <c r="B18" s="95" t="s">
        <v>8</v>
      </c>
      <c r="C18" s="96" t="s">
        <v>78</v>
      </c>
      <c r="D18" s="97" t="s">
        <v>79</v>
      </c>
      <c r="E18" s="22"/>
      <c r="F18" s="22"/>
      <c r="G18" s="22"/>
      <c r="H18" s="22"/>
      <c r="I18" s="22"/>
      <c r="J18" s="22"/>
      <c r="K18" s="22"/>
      <c r="L18" s="22"/>
      <c r="M18" s="101"/>
      <c r="N18" s="102"/>
      <c r="O18" s="102"/>
      <c r="P18" s="102"/>
      <c r="Q18" s="102"/>
      <c r="R18" s="102"/>
      <c r="S18" s="102"/>
      <c r="T18" s="102"/>
      <c r="U18" s="22"/>
      <c r="V18" s="9"/>
      <c r="W18" s="22"/>
      <c r="X18" s="22"/>
      <c r="Y18" s="22"/>
      <c r="Z18" s="22"/>
      <c r="AA18" s="22"/>
      <c r="AB18" s="22"/>
      <c r="AC18" s="22"/>
      <c r="AD18" s="22"/>
    </row>
    <row r="19" spans="1:30" s="1" customFormat="1" ht="20.100000000000001" customHeight="1" x14ac:dyDescent="0.6">
      <c r="A19" s="7">
        <v>11</v>
      </c>
      <c r="B19" s="95" t="s">
        <v>8</v>
      </c>
      <c r="C19" s="96" t="s">
        <v>80</v>
      </c>
      <c r="D19" s="97" t="s">
        <v>81</v>
      </c>
      <c r="E19" s="22"/>
      <c r="F19" s="22"/>
      <c r="G19" s="22"/>
      <c r="H19" s="22"/>
      <c r="I19" s="22"/>
      <c r="J19" s="22"/>
      <c r="K19" s="22"/>
      <c r="L19" s="22"/>
      <c r="M19" s="101"/>
      <c r="N19" s="102"/>
      <c r="O19" s="102"/>
      <c r="P19" s="102"/>
      <c r="Q19" s="102"/>
      <c r="R19" s="102"/>
      <c r="S19" s="102"/>
      <c r="T19" s="102"/>
      <c r="U19" s="22"/>
      <c r="V19" s="9"/>
      <c r="W19" s="22"/>
      <c r="X19" s="22"/>
      <c r="Y19" s="22"/>
      <c r="Z19" s="22"/>
      <c r="AA19" s="22"/>
      <c r="AB19" s="22"/>
      <c r="AC19" s="22"/>
      <c r="AD19" s="22"/>
    </row>
    <row r="20" spans="1:30" s="1" customFormat="1" ht="20.100000000000001" customHeight="1" x14ac:dyDescent="0.6">
      <c r="A20" s="7">
        <v>12</v>
      </c>
      <c r="B20" s="95" t="s">
        <v>8</v>
      </c>
      <c r="C20" s="96" t="s">
        <v>82</v>
      </c>
      <c r="D20" s="97" t="s">
        <v>83</v>
      </c>
      <c r="E20" s="22"/>
      <c r="F20" s="22"/>
      <c r="G20" s="22"/>
      <c r="H20" s="22"/>
      <c r="I20" s="22"/>
      <c r="J20" s="22"/>
      <c r="K20" s="22"/>
      <c r="L20" s="22"/>
      <c r="M20" s="101"/>
      <c r="N20" s="102"/>
      <c r="O20" s="102"/>
      <c r="P20" s="102"/>
      <c r="Q20" s="102"/>
      <c r="R20" s="102"/>
      <c r="S20" s="102"/>
      <c r="T20" s="102"/>
      <c r="U20" s="22"/>
      <c r="V20" s="9"/>
      <c r="W20" s="22"/>
      <c r="X20" s="22"/>
      <c r="Y20" s="22"/>
      <c r="Z20" s="22"/>
      <c r="AA20" s="22"/>
      <c r="AB20" s="22"/>
      <c r="AC20" s="22"/>
      <c r="AD20" s="22"/>
    </row>
    <row r="21" spans="1:30" s="1" customFormat="1" ht="20.100000000000001" customHeight="1" x14ac:dyDescent="0.6">
      <c r="A21" s="7">
        <v>13</v>
      </c>
      <c r="B21" s="95" t="s">
        <v>8</v>
      </c>
      <c r="C21" s="96" t="s">
        <v>84</v>
      </c>
      <c r="D21" s="97" t="s">
        <v>85</v>
      </c>
      <c r="E21" s="22"/>
      <c r="F21" s="22"/>
      <c r="G21" s="22"/>
      <c r="H21" s="22"/>
      <c r="I21" s="22"/>
      <c r="J21" s="22"/>
      <c r="K21" s="22"/>
      <c r="L21" s="22"/>
      <c r="M21" s="101"/>
      <c r="N21" s="102"/>
      <c r="O21" s="102"/>
      <c r="P21" s="102"/>
      <c r="Q21" s="102"/>
      <c r="R21" s="102"/>
      <c r="S21" s="102"/>
      <c r="T21" s="102"/>
      <c r="U21" s="22"/>
      <c r="V21" s="9"/>
      <c r="W21" s="22"/>
      <c r="X21" s="22"/>
      <c r="Y21" s="22"/>
      <c r="Z21" s="22"/>
      <c r="AA21" s="22"/>
      <c r="AB21" s="22"/>
      <c r="AC21" s="22"/>
      <c r="AD21" s="22"/>
    </row>
    <row r="22" spans="1:30" s="1" customFormat="1" ht="20.100000000000001" customHeight="1" x14ac:dyDescent="0.6">
      <c r="A22" s="7">
        <v>14</v>
      </c>
      <c r="B22" s="95" t="s">
        <v>8</v>
      </c>
      <c r="C22" s="96" t="s">
        <v>86</v>
      </c>
      <c r="D22" s="97" t="s">
        <v>87</v>
      </c>
      <c r="E22" s="22"/>
      <c r="F22" s="22"/>
      <c r="G22" s="22"/>
      <c r="H22" s="22"/>
      <c r="I22" s="22"/>
      <c r="J22" s="22"/>
      <c r="K22" s="22"/>
      <c r="L22" s="22"/>
      <c r="M22" s="101"/>
      <c r="N22" s="102"/>
      <c r="O22" s="102"/>
      <c r="P22" s="102"/>
      <c r="Q22" s="102"/>
      <c r="R22" s="102"/>
      <c r="S22" s="102"/>
      <c r="T22" s="102"/>
      <c r="U22" s="22"/>
      <c r="V22" s="9"/>
      <c r="W22" s="22"/>
      <c r="X22" s="22"/>
      <c r="Y22" s="22"/>
      <c r="Z22" s="22"/>
      <c r="AA22" s="22"/>
      <c r="AB22" s="22"/>
      <c r="AC22" s="22"/>
      <c r="AD22" s="22"/>
    </row>
    <row r="23" spans="1:30" s="1" customFormat="1" ht="20.100000000000001" customHeight="1" x14ac:dyDescent="0.6">
      <c r="A23" s="7">
        <v>15</v>
      </c>
      <c r="B23" s="95" t="s">
        <v>8</v>
      </c>
      <c r="C23" s="96" t="s">
        <v>88</v>
      </c>
      <c r="D23" s="97" t="s">
        <v>89</v>
      </c>
      <c r="E23" s="22"/>
      <c r="F23" s="22"/>
      <c r="G23" s="22"/>
      <c r="H23" s="22"/>
      <c r="I23" s="22"/>
      <c r="J23" s="22"/>
      <c r="K23" s="22"/>
      <c r="L23" s="22"/>
      <c r="M23" s="101"/>
      <c r="N23" s="102"/>
      <c r="O23" s="102"/>
      <c r="P23" s="102"/>
      <c r="Q23" s="102"/>
      <c r="R23" s="102"/>
      <c r="S23" s="102"/>
      <c r="T23" s="102"/>
      <c r="U23" s="22"/>
      <c r="V23" s="9"/>
      <c r="W23" s="22"/>
      <c r="X23" s="22"/>
      <c r="Y23" s="22"/>
      <c r="Z23" s="22"/>
      <c r="AA23" s="22"/>
      <c r="AB23" s="22"/>
      <c r="AC23" s="22"/>
      <c r="AD23" s="22"/>
    </row>
    <row r="24" spans="1:30" s="1" customFormat="1" ht="20.100000000000001" customHeight="1" x14ac:dyDescent="0.6">
      <c r="A24" s="7">
        <v>16</v>
      </c>
      <c r="B24" s="95" t="s">
        <v>8</v>
      </c>
      <c r="C24" s="96" t="s">
        <v>90</v>
      </c>
      <c r="D24" s="97" t="s">
        <v>91</v>
      </c>
      <c r="E24" s="22"/>
      <c r="F24" s="22"/>
      <c r="G24" s="22"/>
      <c r="H24" s="22"/>
      <c r="I24" s="22"/>
      <c r="J24" s="22"/>
      <c r="K24" s="22"/>
      <c r="L24" s="22"/>
      <c r="M24" s="101"/>
      <c r="N24" s="102"/>
      <c r="O24" s="102"/>
      <c r="P24" s="102"/>
      <c r="Q24" s="102"/>
      <c r="R24" s="102"/>
      <c r="S24" s="102"/>
      <c r="T24" s="102"/>
      <c r="U24" s="22"/>
      <c r="V24" s="9"/>
      <c r="W24" s="22"/>
      <c r="X24" s="22"/>
      <c r="Y24" s="22"/>
      <c r="Z24" s="22"/>
      <c r="AA24" s="22"/>
      <c r="AB24" s="22"/>
      <c r="AC24" s="22"/>
      <c r="AD24" s="22"/>
    </row>
    <row r="25" spans="1:30" s="1" customFormat="1" ht="20.100000000000001" customHeight="1" x14ac:dyDescent="0.6">
      <c r="A25" s="7">
        <v>17</v>
      </c>
      <c r="B25" s="95" t="s">
        <v>8</v>
      </c>
      <c r="C25" s="96" t="s">
        <v>92</v>
      </c>
      <c r="D25" s="97" t="s">
        <v>93</v>
      </c>
      <c r="E25" s="22"/>
      <c r="F25" s="22"/>
      <c r="G25" s="22"/>
      <c r="H25" s="22"/>
      <c r="I25" s="22"/>
      <c r="J25" s="22"/>
      <c r="K25" s="22"/>
      <c r="L25" s="22"/>
      <c r="M25" s="101"/>
      <c r="N25" s="102"/>
      <c r="O25" s="102"/>
      <c r="P25" s="102"/>
      <c r="Q25" s="102"/>
      <c r="R25" s="102"/>
      <c r="S25" s="102"/>
      <c r="T25" s="102"/>
      <c r="U25" s="22"/>
      <c r="V25" s="9"/>
      <c r="W25" s="22"/>
      <c r="X25" s="22"/>
      <c r="Y25" s="22"/>
      <c r="Z25" s="22"/>
      <c r="AA25" s="22"/>
      <c r="AB25" s="22"/>
      <c r="AC25" s="22"/>
      <c r="AD25" s="22"/>
    </row>
    <row r="26" spans="1:30" s="1" customFormat="1" ht="20.100000000000001" customHeight="1" x14ac:dyDescent="0.6">
      <c r="A26" s="7">
        <v>18</v>
      </c>
      <c r="B26" s="95" t="s">
        <v>8</v>
      </c>
      <c r="C26" s="96" t="s">
        <v>94</v>
      </c>
      <c r="D26" s="97" t="s">
        <v>95</v>
      </c>
      <c r="E26" s="22"/>
      <c r="F26" s="22"/>
      <c r="G26" s="22"/>
      <c r="H26" s="22"/>
      <c r="I26" s="22"/>
      <c r="J26" s="22"/>
      <c r="K26" s="22"/>
      <c r="L26" s="22"/>
      <c r="M26" s="101"/>
      <c r="N26" s="102"/>
      <c r="O26" s="102"/>
      <c r="P26" s="102"/>
      <c r="Q26" s="102"/>
      <c r="R26" s="102"/>
      <c r="S26" s="102"/>
      <c r="T26" s="102"/>
      <c r="U26" s="22"/>
      <c r="V26" s="9"/>
      <c r="W26" s="22"/>
      <c r="X26" s="22"/>
      <c r="Y26" s="22"/>
      <c r="Z26" s="22"/>
      <c r="AA26" s="22"/>
      <c r="AB26" s="22"/>
      <c r="AC26" s="22"/>
      <c r="AD26" s="22"/>
    </row>
    <row r="27" spans="1:30" s="1" customFormat="1" ht="20.100000000000001" customHeight="1" x14ac:dyDescent="0.6">
      <c r="A27" s="7">
        <v>19</v>
      </c>
      <c r="B27" s="95" t="s">
        <v>8</v>
      </c>
      <c r="C27" s="96" t="s">
        <v>96</v>
      </c>
      <c r="D27" s="97" t="s">
        <v>97</v>
      </c>
      <c r="E27" s="22"/>
      <c r="F27" s="22"/>
      <c r="G27" s="22"/>
      <c r="H27" s="22"/>
      <c r="I27" s="22"/>
      <c r="J27" s="22"/>
      <c r="K27" s="22"/>
      <c r="L27" s="22"/>
      <c r="M27" s="101"/>
      <c r="N27" s="102"/>
      <c r="O27" s="102"/>
      <c r="P27" s="102"/>
      <c r="Q27" s="102"/>
      <c r="R27" s="102"/>
      <c r="S27" s="102"/>
      <c r="T27" s="102"/>
      <c r="U27" s="22"/>
      <c r="V27" s="9"/>
      <c r="W27" s="22"/>
      <c r="X27" s="22"/>
      <c r="Y27" s="22"/>
      <c r="Z27" s="22"/>
      <c r="AA27" s="22"/>
      <c r="AB27" s="22"/>
      <c r="AC27" s="22"/>
      <c r="AD27" s="22"/>
    </row>
    <row r="28" spans="1:30" s="1" customFormat="1" ht="20.100000000000001" customHeight="1" x14ac:dyDescent="0.6">
      <c r="A28" s="7">
        <v>20</v>
      </c>
      <c r="B28" s="95" t="s">
        <v>8</v>
      </c>
      <c r="C28" s="96" t="s">
        <v>98</v>
      </c>
      <c r="D28" s="97" t="s">
        <v>99</v>
      </c>
      <c r="E28" s="22"/>
      <c r="F28" s="22"/>
      <c r="G28" s="22"/>
      <c r="H28" s="22"/>
      <c r="I28" s="22"/>
      <c r="J28" s="22"/>
      <c r="K28" s="22"/>
      <c r="L28" s="22"/>
      <c r="M28" s="101"/>
      <c r="N28" s="102"/>
      <c r="O28" s="102"/>
      <c r="P28" s="102"/>
      <c r="Q28" s="102"/>
      <c r="R28" s="102"/>
      <c r="S28" s="102"/>
      <c r="T28" s="102"/>
      <c r="U28" s="22"/>
      <c r="V28" s="9"/>
      <c r="W28" s="22"/>
      <c r="X28" s="22"/>
      <c r="Y28" s="22"/>
      <c r="Z28" s="22"/>
      <c r="AA28" s="22"/>
      <c r="AB28" s="22"/>
      <c r="AC28" s="22"/>
      <c r="AD28" s="22"/>
    </row>
    <row r="29" spans="1:30" s="1" customFormat="1" ht="20.100000000000001" customHeight="1" x14ac:dyDescent="0.6">
      <c r="A29" s="7">
        <v>21</v>
      </c>
      <c r="B29" s="95" t="s">
        <v>8</v>
      </c>
      <c r="C29" s="96" t="s">
        <v>100</v>
      </c>
      <c r="D29" s="97" t="s">
        <v>101</v>
      </c>
      <c r="E29" s="22"/>
      <c r="F29" s="22"/>
      <c r="G29" s="22"/>
      <c r="H29" s="22"/>
      <c r="I29" s="22"/>
      <c r="J29" s="22"/>
      <c r="K29" s="22"/>
      <c r="L29" s="22"/>
      <c r="M29" s="101"/>
      <c r="N29" s="102"/>
      <c r="O29" s="102"/>
      <c r="P29" s="102"/>
      <c r="Q29" s="102"/>
      <c r="R29" s="102"/>
      <c r="S29" s="102"/>
      <c r="T29" s="102"/>
      <c r="U29" s="22"/>
      <c r="V29" s="9"/>
      <c r="W29" s="22"/>
      <c r="X29" s="22"/>
      <c r="Y29" s="22"/>
      <c r="Z29" s="22"/>
      <c r="AA29" s="22"/>
      <c r="AB29" s="22"/>
      <c r="AC29" s="22"/>
      <c r="AD29" s="22"/>
    </row>
    <row r="30" spans="1:30" s="1" customFormat="1" ht="20.100000000000001" customHeight="1" x14ac:dyDescent="0.6">
      <c r="A30" s="7">
        <v>22</v>
      </c>
      <c r="B30" s="95" t="s">
        <v>8</v>
      </c>
      <c r="C30" s="96" t="s">
        <v>102</v>
      </c>
      <c r="D30" s="96" t="s">
        <v>103</v>
      </c>
      <c r="E30" s="22"/>
      <c r="F30" s="22"/>
      <c r="G30" s="22"/>
      <c r="H30" s="22"/>
      <c r="I30" s="22"/>
      <c r="J30" s="22"/>
      <c r="K30" s="22"/>
      <c r="L30" s="22"/>
      <c r="M30" s="101"/>
      <c r="N30" s="102"/>
      <c r="O30" s="102"/>
      <c r="P30" s="102"/>
      <c r="Q30" s="102"/>
      <c r="R30" s="102"/>
      <c r="S30" s="102"/>
      <c r="T30" s="102"/>
      <c r="U30" s="22"/>
      <c r="V30" s="9"/>
      <c r="W30" s="22"/>
      <c r="X30" s="22"/>
      <c r="Y30" s="22"/>
      <c r="Z30" s="22"/>
      <c r="AA30" s="22"/>
      <c r="AB30" s="22"/>
      <c r="AC30" s="22"/>
      <c r="AD30" s="22"/>
    </row>
    <row r="31" spans="1:30" s="1" customFormat="1" ht="20.100000000000001" customHeight="1" x14ac:dyDescent="0.6">
      <c r="A31" s="7">
        <v>23</v>
      </c>
      <c r="B31" s="95" t="s">
        <v>8</v>
      </c>
      <c r="C31" s="96" t="s">
        <v>104</v>
      </c>
      <c r="D31" s="97" t="s">
        <v>105</v>
      </c>
      <c r="E31" s="22"/>
      <c r="F31" s="22"/>
      <c r="G31" s="22"/>
      <c r="H31" s="22"/>
      <c r="I31" s="22"/>
      <c r="J31" s="22"/>
      <c r="K31" s="22"/>
      <c r="L31" s="22"/>
      <c r="M31" s="101"/>
      <c r="N31" s="102"/>
      <c r="O31" s="102"/>
      <c r="P31" s="102"/>
      <c r="Q31" s="102"/>
      <c r="R31" s="102"/>
      <c r="S31" s="102"/>
      <c r="T31" s="102"/>
      <c r="U31" s="22"/>
      <c r="V31" s="9"/>
      <c r="W31" s="22"/>
      <c r="X31" s="22"/>
      <c r="Y31" s="22"/>
      <c r="Z31" s="22"/>
      <c r="AA31" s="22"/>
      <c r="AB31" s="22"/>
      <c r="AC31" s="22"/>
      <c r="AD31" s="22"/>
    </row>
    <row r="32" spans="1:30" s="1" customFormat="1" ht="20.100000000000001" customHeight="1" x14ac:dyDescent="0.6">
      <c r="A32" s="7">
        <v>24</v>
      </c>
      <c r="B32" s="95" t="s">
        <v>8</v>
      </c>
      <c r="C32" s="96" t="s">
        <v>106</v>
      </c>
      <c r="D32" s="97" t="s">
        <v>107</v>
      </c>
      <c r="E32" s="22"/>
      <c r="F32" s="22"/>
      <c r="G32" s="22"/>
      <c r="H32" s="22"/>
      <c r="I32" s="22"/>
      <c r="J32" s="22"/>
      <c r="K32" s="22"/>
      <c r="L32" s="22"/>
      <c r="M32" s="101"/>
      <c r="N32" s="102"/>
      <c r="O32" s="102"/>
      <c r="P32" s="102"/>
      <c r="Q32" s="102"/>
      <c r="R32" s="102"/>
      <c r="S32" s="102"/>
      <c r="T32" s="102"/>
      <c r="U32" s="22"/>
      <c r="V32" s="9"/>
      <c r="W32" s="22"/>
      <c r="X32" s="22"/>
      <c r="Y32" s="22"/>
      <c r="Z32" s="22"/>
      <c r="AA32" s="22"/>
      <c r="AB32" s="22"/>
      <c r="AC32" s="22"/>
      <c r="AD32" s="22"/>
    </row>
    <row r="33" spans="1:30" s="1" customFormat="1" ht="20.100000000000001" customHeight="1" x14ac:dyDescent="0.6">
      <c r="A33" s="7">
        <v>25</v>
      </c>
      <c r="B33" s="95" t="s">
        <v>8</v>
      </c>
      <c r="C33" s="96" t="s">
        <v>108</v>
      </c>
      <c r="D33" s="96" t="s">
        <v>109</v>
      </c>
      <c r="E33" s="22"/>
      <c r="F33" s="22"/>
      <c r="G33" s="22"/>
      <c r="H33" s="22"/>
      <c r="I33" s="22"/>
      <c r="J33" s="22"/>
      <c r="K33" s="22"/>
      <c r="L33" s="22"/>
      <c r="M33" s="101"/>
      <c r="N33" s="102"/>
      <c r="O33" s="102"/>
      <c r="P33" s="102"/>
      <c r="Q33" s="102"/>
      <c r="R33" s="102"/>
      <c r="S33" s="102"/>
      <c r="T33" s="102"/>
      <c r="U33" s="22"/>
      <c r="V33" s="9"/>
      <c r="W33" s="22"/>
      <c r="X33" s="22"/>
      <c r="Y33" s="22"/>
      <c r="Z33" s="22"/>
      <c r="AA33" s="22"/>
      <c r="AB33" s="22"/>
      <c r="AC33" s="22"/>
      <c r="AD33" s="22"/>
    </row>
    <row r="34" spans="1:30" s="1" customFormat="1" ht="20.100000000000001" customHeight="1" x14ac:dyDescent="0.6">
      <c r="A34" s="7">
        <v>26</v>
      </c>
      <c r="B34" s="95" t="s">
        <v>8</v>
      </c>
      <c r="C34" s="96" t="s">
        <v>110</v>
      </c>
      <c r="D34" s="96" t="s">
        <v>111</v>
      </c>
      <c r="E34" s="22"/>
      <c r="F34" s="22"/>
      <c r="G34" s="22"/>
      <c r="H34" s="22"/>
      <c r="I34" s="22"/>
      <c r="J34" s="22"/>
      <c r="K34" s="22"/>
      <c r="L34" s="22"/>
      <c r="M34" s="101"/>
      <c r="N34" s="102"/>
      <c r="O34" s="102"/>
      <c r="P34" s="102"/>
      <c r="Q34" s="102"/>
      <c r="R34" s="102"/>
      <c r="S34" s="102"/>
      <c r="T34" s="102"/>
      <c r="U34" s="22"/>
      <c r="V34" s="9"/>
      <c r="W34" s="22"/>
      <c r="X34" s="22"/>
      <c r="Y34" s="22"/>
      <c r="Z34" s="22"/>
      <c r="AA34" s="22"/>
      <c r="AB34" s="22"/>
      <c r="AC34" s="22"/>
      <c r="AD34" s="22"/>
    </row>
    <row r="35" spans="1:30" s="1" customFormat="1" ht="20.100000000000001" customHeight="1" x14ac:dyDescent="0.6">
      <c r="A35" s="7">
        <v>27</v>
      </c>
      <c r="B35" s="95" t="s">
        <v>7</v>
      </c>
      <c r="C35" s="96" t="s">
        <v>112</v>
      </c>
      <c r="D35" s="96" t="s">
        <v>113</v>
      </c>
      <c r="E35" s="22"/>
      <c r="F35" s="22"/>
      <c r="G35" s="22"/>
      <c r="H35" s="22"/>
      <c r="I35" s="22"/>
      <c r="J35" s="22"/>
      <c r="K35" s="22"/>
      <c r="L35" s="22"/>
      <c r="M35" s="101"/>
      <c r="N35" s="102"/>
      <c r="O35" s="102"/>
      <c r="P35" s="102"/>
      <c r="Q35" s="102"/>
      <c r="R35" s="102"/>
      <c r="S35" s="102"/>
      <c r="T35" s="102"/>
      <c r="U35" s="22"/>
      <c r="V35" s="9"/>
      <c r="W35" s="22"/>
      <c r="X35" s="22"/>
      <c r="Y35" s="22"/>
      <c r="Z35" s="22"/>
      <c r="AA35" s="22"/>
      <c r="AB35" s="22"/>
      <c r="AC35" s="22"/>
      <c r="AD35" s="22"/>
    </row>
    <row r="36" spans="1:30" s="1" customFormat="1" ht="20.100000000000001" customHeight="1" x14ac:dyDescent="0.6">
      <c r="A36" s="7">
        <v>28</v>
      </c>
      <c r="B36" s="95" t="s">
        <v>8</v>
      </c>
      <c r="C36" s="96" t="s">
        <v>114</v>
      </c>
      <c r="D36" s="97" t="s">
        <v>115</v>
      </c>
      <c r="E36" s="22"/>
      <c r="F36" s="22"/>
      <c r="G36" s="22"/>
      <c r="H36" s="22"/>
      <c r="I36" s="22"/>
      <c r="J36" s="22"/>
      <c r="K36" s="22"/>
      <c r="L36" s="22"/>
      <c r="M36" s="101"/>
      <c r="N36" s="102"/>
      <c r="O36" s="102"/>
      <c r="P36" s="102"/>
      <c r="Q36" s="102"/>
      <c r="R36" s="102"/>
      <c r="S36" s="102"/>
      <c r="T36" s="102"/>
      <c r="U36" s="22"/>
      <c r="V36" s="9"/>
      <c r="W36" s="22"/>
      <c r="X36" s="22"/>
      <c r="Y36" s="22"/>
      <c r="Z36" s="22"/>
      <c r="AA36" s="22"/>
      <c r="AB36" s="22"/>
      <c r="AC36" s="22"/>
      <c r="AD36" s="22"/>
    </row>
    <row r="37" spans="1:30" s="1" customFormat="1" ht="20.100000000000001" customHeight="1" x14ac:dyDescent="0.6">
      <c r="A37" s="7">
        <v>29</v>
      </c>
      <c r="B37" s="95" t="s">
        <v>7</v>
      </c>
      <c r="C37" s="96" t="s">
        <v>116</v>
      </c>
      <c r="D37" s="97" t="s">
        <v>117</v>
      </c>
      <c r="E37" s="22"/>
      <c r="F37" s="22"/>
      <c r="G37" s="22"/>
      <c r="H37" s="22"/>
      <c r="I37" s="22"/>
      <c r="J37" s="22"/>
      <c r="K37" s="22"/>
      <c r="L37" s="22"/>
      <c r="M37" s="101"/>
      <c r="N37" s="102"/>
      <c r="O37" s="102"/>
      <c r="P37" s="102"/>
      <c r="Q37" s="102"/>
      <c r="R37" s="102"/>
      <c r="S37" s="102"/>
      <c r="T37" s="102"/>
      <c r="U37" s="22"/>
      <c r="V37" s="9"/>
      <c r="W37" s="22"/>
      <c r="X37" s="22"/>
      <c r="Y37" s="22"/>
      <c r="Z37" s="22"/>
      <c r="AA37" s="22"/>
      <c r="AB37" s="22"/>
      <c r="AC37" s="22"/>
      <c r="AD37" s="22"/>
    </row>
    <row r="38" spans="1:30" s="1" customFormat="1" ht="20.100000000000001" customHeight="1" x14ac:dyDescent="0.6">
      <c r="A38" s="7">
        <v>30</v>
      </c>
      <c r="B38" s="95" t="s">
        <v>8</v>
      </c>
      <c r="C38" s="96" t="s">
        <v>118</v>
      </c>
      <c r="D38" s="97" t="s">
        <v>119</v>
      </c>
      <c r="E38" s="22"/>
      <c r="F38" s="22"/>
      <c r="G38" s="22"/>
      <c r="H38" s="22"/>
      <c r="I38" s="22"/>
      <c r="J38" s="22"/>
      <c r="K38" s="22"/>
      <c r="L38" s="22"/>
      <c r="M38" s="101"/>
      <c r="N38" s="102"/>
      <c r="O38" s="102"/>
      <c r="P38" s="102"/>
      <c r="Q38" s="102"/>
      <c r="R38" s="102"/>
      <c r="S38" s="102"/>
      <c r="T38" s="102"/>
      <c r="U38" s="22"/>
      <c r="V38" s="9"/>
      <c r="W38" s="22"/>
      <c r="X38" s="22"/>
      <c r="Y38" s="22"/>
      <c r="Z38" s="22"/>
      <c r="AA38" s="22"/>
      <c r="AB38" s="22"/>
      <c r="AC38" s="22"/>
      <c r="AD38" s="22"/>
    </row>
    <row r="39" spans="1:30" s="1" customFormat="1" ht="20.100000000000001" customHeight="1" x14ac:dyDescent="0.6">
      <c r="A39" s="7">
        <v>31</v>
      </c>
      <c r="B39" s="98"/>
      <c r="C39" s="99"/>
      <c r="D39" s="99"/>
      <c r="E39" s="22"/>
      <c r="F39" s="22"/>
      <c r="G39" s="22"/>
      <c r="H39" s="22"/>
      <c r="I39" s="22"/>
      <c r="J39" s="22"/>
      <c r="K39" s="22"/>
      <c r="L39" s="22"/>
      <c r="M39" s="101"/>
      <c r="N39" s="102"/>
      <c r="O39" s="102"/>
      <c r="P39" s="102"/>
      <c r="Q39" s="102"/>
      <c r="R39" s="102"/>
      <c r="S39" s="102"/>
      <c r="T39" s="102"/>
      <c r="U39" s="22"/>
      <c r="V39" s="9"/>
      <c r="W39" s="22"/>
      <c r="X39" s="22"/>
      <c r="Y39" s="22"/>
      <c r="Z39" s="22"/>
      <c r="AA39" s="22"/>
      <c r="AB39" s="22"/>
      <c r="AC39" s="22"/>
      <c r="AD39" s="22"/>
    </row>
    <row r="40" spans="1:30" s="1" customFormat="1" ht="20.100000000000001" customHeight="1" x14ac:dyDescent="0.6">
      <c r="A40" s="7">
        <v>32</v>
      </c>
      <c r="B40" s="98"/>
      <c r="C40" s="99"/>
      <c r="D40" s="99"/>
      <c r="E40" s="22"/>
      <c r="F40" s="22"/>
      <c r="G40" s="22"/>
      <c r="H40" s="22"/>
      <c r="I40" s="22"/>
      <c r="J40" s="22"/>
      <c r="K40" s="22"/>
      <c r="L40" s="22"/>
      <c r="M40" s="101"/>
      <c r="N40" s="102"/>
      <c r="O40" s="102"/>
      <c r="P40" s="102"/>
      <c r="Q40" s="102"/>
      <c r="R40" s="102"/>
      <c r="S40" s="102"/>
      <c r="T40" s="102"/>
      <c r="U40" s="22"/>
      <c r="V40" s="9"/>
      <c r="W40" s="22"/>
      <c r="X40" s="22"/>
      <c r="Y40" s="22"/>
      <c r="Z40" s="22"/>
      <c r="AA40" s="22"/>
      <c r="AB40" s="22"/>
      <c r="AC40" s="22"/>
      <c r="AD40" s="22"/>
    </row>
    <row r="41" spans="1:30" s="1" customFormat="1" ht="20.100000000000001" customHeight="1" x14ac:dyDescent="0.6">
      <c r="A41" s="7">
        <v>33</v>
      </c>
      <c r="B41" s="98"/>
      <c r="C41" s="99"/>
      <c r="D41" s="99"/>
      <c r="E41" s="22"/>
      <c r="F41" s="22"/>
      <c r="G41" s="22"/>
      <c r="H41" s="22"/>
      <c r="I41" s="22"/>
      <c r="J41" s="22"/>
      <c r="K41" s="22"/>
      <c r="L41" s="22"/>
      <c r="M41" s="101"/>
      <c r="N41" s="102"/>
      <c r="O41" s="102"/>
      <c r="P41" s="102"/>
      <c r="Q41" s="102"/>
      <c r="R41" s="102"/>
      <c r="S41" s="102"/>
      <c r="T41" s="102"/>
      <c r="U41" s="22"/>
      <c r="V41" s="9"/>
      <c r="W41" s="22"/>
      <c r="X41" s="22"/>
      <c r="Y41" s="22"/>
      <c r="Z41" s="22"/>
      <c r="AA41" s="22"/>
      <c r="AB41" s="22"/>
      <c r="AC41" s="22"/>
      <c r="AD41" s="22"/>
    </row>
    <row r="42" spans="1:30" s="1" customFormat="1" ht="20.100000000000001" customHeight="1" x14ac:dyDescent="0.6">
      <c r="A42" s="7">
        <v>34</v>
      </c>
      <c r="B42" s="98"/>
      <c r="C42" s="99"/>
      <c r="D42" s="99"/>
      <c r="E42" s="22"/>
      <c r="F42" s="22"/>
      <c r="G42" s="22"/>
      <c r="H42" s="22"/>
      <c r="I42" s="22"/>
      <c r="J42" s="22"/>
      <c r="K42" s="22"/>
      <c r="L42" s="22"/>
      <c r="M42" s="101"/>
      <c r="N42" s="102"/>
      <c r="O42" s="102"/>
      <c r="P42" s="102"/>
      <c r="Q42" s="102"/>
      <c r="R42" s="102"/>
      <c r="S42" s="102"/>
      <c r="T42" s="102"/>
      <c r="U42" s="22"/>
      <c r="V42" s="9"/>
      <c r="W42" s="22"/>
      <c r="X42" s="22"/>
      <c r="Y42" s="22"/>
      <c r="Z42" s="22"/>
      <c r="AA42" s="22"/>
      <c r="AB42" s="22"/>
      <c r="AC42" s="22"/>
      <c r="AD42" s="22"/>
    </row>
    <row r="43" spans="1:30" s="1" customFormat="1" ht="20.100000000000001" customHeight="1" x14ac:dyDescent="0.6">
      <c r="A43" s="7">
        <v>35</v>
      </c>
      <c r="B43" s="98"/>
      <c r="C43" s="99"/>
      <c r="D43" s="99"/>
      <c r="E43" s="22"/>
      <c r="F43" s="22"/>
      <c r="G43" s="22"/>
      <c r="H43" s="22"/>
      <c r="I43" s="22"/>
      <c r="J43" s="22"/>
      <c r="K43" s="22"/>
      <c r="L43" s="22"/>
      <c r="M43" s="101"/>
      <c r="N43" s="102"/>
      <c r="O43" s="102"/>
      <c r="P43" s="102"/>
      <c r="Q43" s="102"/>
      <c r="R43" s="102"/>
      <c r="S43" s="102"/>
      <c r="T43" s="102"/>
      <c r="U43" s="22"/>
      <c r="V43" s="9"/>
      <c r="W43" s="22"/>
      <c r="X43" s="22"/>
      <c r="Y43" s="22"/>
      <c r="Z43" s="22"/>
      <c r="AA43" s="22"/>
      <c r="AB43" s="22"/>
      <c r="AC43" s="22"/>
      <c r="AD43" s="22"/>
    </row>
    <row r="44" spans="1:30" s="1" customFormat="1" ht="20.100000000000001" customHeight="1" x14ac:dyDescent="0.6">
      <c r="A44" s="7">
        <v>36</v>
      </c>
      <c r="B44" s="98"/>
      <c r="C44" s="99"/>
      <c r="D44" s="99"/>
      <c r="E44" s="22"/>
      <c r="F44" s="22"/>
      <c r="G44" s="22"/>
      <c r="H44" s="22"/>
      <c r="I44" s="22"/>
      <c r="J44" s="22"/>
      <c r="K44" s="22"/>
      <c r="L44" s="22"/>
      <c r="M44" s="101"/>
      <c r="N44" s="102"/>
      <c r="O44" s="102"/>
      <c r="P44" s="102"/>
      <c r="Q44" s="102"/>
      <c r="R44" s="102"/>
      <c r="S44" s="102"/>
      <c r="T44" s="102"/>
      <c r="U44" s="22"/>
      <c r="V44" s="9"/>
      <c r="W44" s="22"/>
      <c r="X44" s="22"/>
      <c r="Y44" s="22"/>
      <c r="Z44" s="22"/>
      <c r="AA44" s="22"/>
      <c r="AB44" s="22"/>
      <c r="AC44" s="22"/>
      <c r="AD44" s="22"/>
    </row>
    <row r="45" spans="1:30" s="1" customFormat="1" ht="20.100000000000001" customHeight="1" x14ac:dyDescent="0.6">
      <c r="A45" s="7">
        <v>37</v>
      </c>
      <c r="B45" s="98"/>
      <c r="C45" s="99"/>
      <c r="D45" s="99"/>
      <c r="E45" s="22"/>
      <c r="F45" s="22"/>
      <c r="G45" s="22"/>
      <c r="H45" s="22"/>
      <c r="I45" s="22"/>
      <c r="J45" s="22"/>
      <c r="K45" s="22"/>
      <c r="L45" s="22"/>
      <c r="M45" s="101"/>
      <c r="N45" s="102"/>
      <c r="O45" s="102"/>
      <c r="P45" s="102"/>
      <c r="Q45" s="102"/>
      <c r="R45" s="102"/>
      <c r="S45" s="102"/>
      <c r="T45" s="102"/>
      <c r="U45" s="22"/>
      <c r="V45" s="9"/>
      <c r="W45" s="22"/>
      <c r="X45" s="22"/>
      <c r="Y45" s="22"/>
      <c r="Z45" s="22"/>
      <c r="AA45" s="22"/>
      <c r="AB45" s="22"/>
      <c r="AC45" s="22"/>
      <c r="AD45" s="22"/>
    </row>
    <row r="46" spans="1:30" s="1" customFormat="1" ht="20.100000000000001" customHeight="1" x14ac:dyDescent="0.6">
      <c r="A46" s="7">
        <v>38</v>
      </c>
      <c r="B46" s="98"/>
      <c r="C46" s="99"/>
      <c r="D46" s="99"/>
      <c r="E46" s="22"/>
      <c r="F46" s="22"/>
      <c r="G46" s="22"/>
      <c r="H46" s="22"/>
      <c r="I46" s="22"/>
      <c r="J46" s="22"/>
      <c r="K46" s="22"/>
      <c r="L46" s="22"/>
      <c r="M46" s="101"/>
      <c r="N46" s="102"/>
      <c r="O46" s="102"/>
      <c r="P46" s="102"/>
      <c r="Q46" s="102"/>
      <c r="R46" s="102"/>
      <c r="S46" s="102"/>
      <c r="T46" s="102"/>
      <c r="U46" s="22"/>
      <c r="V46" s="9"/>
      <c r="W46" s="22"/>
      <c r="X46" s="22"/>
      <c r="Y46" s="22"/>
      <c r="Z46" s="22"/>
      <c r="AA46" s="22"/>
      <c r="AB46" s="22"/>
      <c r="AC46" s="22"/>
      <c r="AD46" s="22"/>
    </row>
    <row r="47" spans="1:30" s="1" customFormat="1" ht="20.100000000000001" customHeight="1" x14ac:dyDescent="0.6">
      <c r="A47" s="7">
        <v>39</v>
      </c>
      <c r="B47" s="98"/>
      <c r="C47" s="99"/>
      <c r="D47" s="99"/>
      <c r="E47" s="22"/>
      <c r="F47" s="22"/>
      <c r="G47" s="22"/>
      <c r="H47" s="22"/>
      <c r="I47" s="22"/>
      <c r="J47" s="22"/>
      <c r="K47" s="22"/>
      <c r="L47" s="22"/>
      <c r="M47" s="101"/>
      <c r="N47" s="102"/>
      <c r="O47" s="102"/>
      <c r="P47" s="102"/>
      <c r="Q47" s="102"/>
      <c r="R47" s="102"/>
      <c r="S47" s="102"/>
      <c r="T47" s="102"/>
      <c r="U47" s="22"/>
      <c r="V47" s="9"/>
      <c r="W47" s="22"/>
      <c r="X47" s="22"/>
      <c r="Y47" s="22"/>
      <c r="Z47" s="22"/>
      <c r="AA47" s="22"/>
      <c r="AB47" s="22"/>
      <c r="AC47" s="22"/>
      <c r="AD47" s="22"/>
    </row>
    <row r="48" spans="1:30" s="1" customFormat="1" ht="20.100000000000001" customHeight="1" x14ac:dyDescent="0.6">
      <c r="A48" s="7">
        <v>40</v>
      </c>
      <c r="B48" s="98"/>
      <c r="C48" s="99"/>
      <c r="D48" s="99"/>
      <c r="E48" s="22"/>
      <c r="F48" s="22"/>
      <c r="G48" s="22"/>
      <c r="H48" s="22"/>
      <c r="I48" s="22"/>
      <c r="J48" s="22"/>
      <c r="K48" s="22"/>
      <c r="L48" s="22"/>
      <c r="M48" s="101"/>
      <c r="N48" s="102"/>
      <c r="O48" s="102"/>
      <c r="P48" s="102"/>
      <c r="Q48" s="102"/>
      <c r="R48" s="102"/>
      <c r="S48" s="102"/>
      <c r="T48" s="102"/>
      <c r="U48" s="22"/>
      <c r="V48" s="9"/>
      <c r="W48" s="22"/>
      <c r="X48" s="22"/>
      <c r="Y48" s="22"/>
      <c r="Z48" s="22"/>
      <c r="AA48" s="22"/>
      <c r="AB48" s="22"/>
      <c r="AC48" s="22"/>
      <c r="AD48" s="22"/>
    </row>
    <row r="49" spans="1:30" s="1" customFormat="1" ht="20.100000000000001" customHeight="1" x14ac:dyDescent="0.6">
      <c r="A49" s="7">
        <v>41</v>
      </c>
      <c r="B49" s="98"/>
      <c r="C49" s="99"/>
      <c r="D49" s="99"/>
      <c r="E49" s="22"/>
      <c r="F49" s="22"/>
      <c r="G49" s="22"/>
      <c r="H49" s="22"/>
      <c r="I49" s="22"/>
      <c r="J49" s="22"/>
      <c r="K49" s="22"/>
      <c r="L49" s="22"/>
      <c r="M49" s="101"/>
      <c r="N49" s="102"/>
      <c r="O49" s="102"/>
      <c r="P49" s="102"/>
      <c r="Q49" s="102"/>
      <c r="R49" s="102"/>
      <c r="S49" s="102"/>
      <c r="T49" s="102"/>
      <c r="U49" s="22"/>
      <c r="V49" s="9"/>
      <c r="W49" s="22"/>
      <c r="X49" s="22"/>
      <c r="Y49" s="22"/>
      <c r="Z49" s="22"/>
      <c r="AA49" s="22"/>
      <c r="AB49" s="22"/>
      <c r="AC49" s="22"/>
      <c r="AD49" s="22"/>
    </row>
    <row r="50" spans="1:30" s="1" customFormat="1" ht="20.100000000000001" customHeight="1" x14ac:dyDescent="0.6">
      <c r="A50" s="7">
        <v>42</v>
      </c>
      <c r="B50" s="98"/>
      <c r="C50" s="99"/>
      <c r="D50" s="99"/>
      <c r="E50" s="22"/>
      <c r="F50" s="22"/>
      <c r="G50" s="22"/>
      <c r="H50" s="22"/>
      <c r="I50" s="22"/>
      <c r="J50" s="22"/>
      <c r="K50" s="22"/>
      <c r="L50" s="22"/>
      <c r="M50" s="101"/>
      <c r="N50" s="102"/>
      <c r="O50" s="102"/>
      <c r="P50" s="102"/>
      <c r="Q50" s="102"/>
      <c r="R50" s="102"/>
      <c r="S50" s="102"/>
      <c r="T50" s="102"/>
      <c r="U50" s="22"/>
      <c r="V50" s="9"/>
      <c r="W50" s="22"/>
      <c r="X50" s="22"/>
      <c r="Y50" s="22"/>
      <c r="Z50" s="22"/>
      <c r="AA50" s="22"/>
      <c r="AB50" s="22"/>
      <c r="AC50" s="22"/>
      <c r="AD50" s="22"/>
    </row>
    <row r="51" spans="1:30" s="1" customFormat="1" ht="20.100000000000001" customHeight="1" x14ac:dyDescent="0.6">
      <c r="A51" s="7">
        <v>43</v>
      </c>
      <c r="B51" s="98"/>
      <c r="C51" s="99"/>
      <c r="D51" s="99"/>
      <c r="E51" s="22"/>
      <c r="F51" s="22"/>
      <c r="G51" s="22"/>
      <c r="H51" s="22"/>
      <c r="I51" s="22"/>
      <c r="J51" s="22"/>
      <c r="K51" s="22"/>
      <c r="L51" s="22"/>
      <c r="M51" s="101"/>
      <c r="N51" s="102"/>
      <c r="O51" s="102"/>
      <c r="P51" s="102"/>
      <c r="Q51" s="102"/>
      <c r="R51" s="102"/>
      <c r="S51" s="102"/>
      <c r="T51" s="102"/>
      <c r="U51" s="22"/>
      <c r="V51" s="9"/>
      <c r="W51" s="22"/>
      <c r="X51" s="22"/>
      <c r="Y51" s="22"/>
      <c r="Z51" s="22"/>
      <c r="AA51" s="22"/>
      <c r="AB51" s="22"/>
      <c r="AC51" s="22"/>
      <c r="AD51" s="22"/>
    </row>
    <row r="52" spans="1:30" s="1" customFormat="1" ht="20.100000000000001" customHeight="1" x14ac:dyDescent="0.6">
      <c r="A52" s="7">
        <v>44</v>
      </c>
      <c r="B52" s="98"/>
      <c r="C52" s="99"/>
      <c r="D52" s="99"/>
      <c r="E52" s="22"/>
      <c r="F52" s="22"/>
      <c r="G52" s="22"/>
      <c r="H52" s="22"/>
      <c r="I52" s="22"/>
      <c r="J52" s="22"/>
      <c r="K52" s="22"/>
      <c r="L52" s="22"/>
      <c r="M52" s="101"/>
      <c r="N52" s="102"/>
      <c r="O52" s="102"/>
      <c r="P52" s="102"/>
      <c r="Q52" s="102"/>
      <c r="R52" s="102"/>
      <c r="S52" s="102"/>
      <c r="T52" s="102"/>
      <c r="U52" s="22"/>
      <c r="V52" s="9"/>
      <c r="W52" s="22"/>
      <c r="X52" s="22"/>
      <c r="Y52" s="22"/>
      <c r="Z52" s="22"/>
      <c r="AA52" s="22"/>
      <c r="AB52" s="22"/>
      <c r="AC52" s="22"/>
      <c r="AD52" s="22"/>
    </row>
    <row r="53" spans="1:30" s="1" customFormat="1" ht="20.100000000000001" customHeight="1" x14ac:dyDescent="0.6">
      <c r="A53" s="7">
        <v>45</v>
      </c>
      <c r="B53" s="98"/>
      <c r="C53" s="99"/>
      <c r="D53" s="99"/>
      <c r="E53" s="22"/>
      <c r="F53" s="22"/>
      <c r="G53" s="22"/>
      <c r="H53" s="22"/>
      <c r="I53" s="22"/>
      <c r="J53" s="22"/>
      <c r="K53" s="22"/>
      <c r="L53" s="22"/>
      <c r="M53" s="101"/>
      <c r="N53" s="102"/>
      <c r="O53" s="102"/>
      <c r="P53" s="102"/>
      <c r="Q53" s="102"/>
      <c r="R53" s="102"/>
      <c r="S53" s="102"/>
      <c r="T53" s="102"/>
      <c r="U53" s="22"/>
      <c r="V53" s="9"/>
      <c r="W53" s="22"/>
      <c r="X53" s="22"/>
      <c r="Y53" s="22"/>
      <c r="Z53" s="22"/>
      <c r="AA53" s="22"/>
      <c r="AB53" s="22"/>
      <c r="AC53" s="22"/>
      <c r="AD53" s="22"/>
    </row>
    <row r="54" spans="1:30" s="1" customFormat="1" ht="20.100000000000001" customHeight="1" x14ac:dyDescent="0.6">
      <c r="A54" s="7">
        <v>46</v>
      </c>
      <c r="B54" s="98"/>
      <c r="C54" s="99"/>
      <c r="D54" s="99"/>
      <c r="E54" s="22"/>
      <c r="F54" s="22"/>
      <c r="G54" s="22"/>
      <c r="H54" s="22"/>
      <c r="I54" s="22"/>
      <c r="J54" s="22"/>
      <c r="K54" s="22"/>
      <c r="L54" s="22"/>
      <c r="M54" s="101"/>
      <c r="N54" s="102"/>
      <c r="O54" s="102"/>
      <c r="P54" s="102"/>
      <c r="Q54" s="102"/>
      <c r="R54" s="102"/>
      <c r="S54" s="102"/>
      <c r="T54" s="102"/>
      <c r="U54" s="22"/>
      <c r="V54" s="9"/>
      <c r="W54" s="22"/>
      <c r="X54" s="22"/>
      <c r="Y54" s="22"/>
      <c r="Z54" s="22"/>
      <c r="AA54" s="22"/>
      <c r="AB54" s="22"/>
      <c r="AC54" s="22"/>
      <c r="AD54" s="22"/>
    </row>
    <row r="55" spans="1:30" s="1" customFormat="1" ht="20.100000000000001" customHeight="1" x14ac:dyDescent="0.6">
      <c r="A55" s="7">
        <v>47</v>
      </c>
      <c r="B55" s="98"/>
      <c r="C55" s="99"/>
      <c r="D55" s="99"/>
      <c r="E55" s="22"/>
      <c r="F55" s="22"/>
      <c r="G55" s="22"/>
      <c r="H55" s="22"/>
      <c r="I55" s="22"/>
      <c r="J55" s="22"/>
      <c r="K55" s="22"/>
      <c r="L55" s="22"/>
      <c r="M55" s="101"/>
      <c r="N55" s="102"/>
      <c r="O55" s="102"/>
      <c r="P55" s="102"/>
      <c r="Q55" s="102"/>
      <c r="R55" s="102"/>
      <c r="S55" s="102"/>
      <c r="T55" s="102"/>
      <c r="U55" s="22"/>
      <c r="V55" s="9"/>
      <c r="W55" s="22"/>
      <c r="X55" s="22"/>
      <c r="Y55" s="22"/>
      <c r="Z55" s="22"/>
      <c r="AA55" s="22"/>
      <c r="AB55" s="22"/>
      <c r="AC55" s="22"/>
      <c r="AD55" s="22"/>
    </row>
    <row r="56" spans="1:30" s="1" customFormat="1" ht="20.100000000000001" customHeight="1" x14ac:dyDescent="0.6">
      <c r="A56" s="7">
        <v>48</v>
      </c>
      <c r="B56" s="98"/>
      <c r="C56" s="99"/>
      <c r="D56" s="99"/>
      <c r="E56" s="22"/>
      <c r="F56" s="22"/>
      <c r="G56" s="22"/>
      <c r="H56" s="22"/>
      <c r="I56" s="22"/>
      <c r="J56" s="22"/>
      <c r="K56" s="22"/>
      <c r="L56" s="22"/>
      <c r="M56" s="101"/>
      <c r="N56" s="102"/>
      <c r="O56" s="102"/>
      <c r="P56" s="102"/>
      <c r="Q56" s="102"/>
      <c r="R56" s="102"/>
      <c r="S56" s="102"/>
      <c r="T56" s="102"/>
      <c r="U56" s="22"/>
      <c r="V56" s="9"/>
      <c r="W56" s="22"/>
      <c r="X56" s="22"/>
      <c r="Y56" s="22"/>
      <c r="Z56" s="22"/>
      <c r="AA56" s="22"/>
      <c r="AB56" s="22"/>
      <c r="AC56" s="22"/>
      <c r="AD56" s="22"/>
    </row>
    <row r="57" spans="1:30" s="1" customFormat="1" ht="20.100000000000001" customHeight="1" x14ac:dyDescent="0.6">
      <c r="A57" s="7">
        <v>49</v>
      </c>
      <c r="B57" s="98"/>
      <c r="C57" s="99"/>
      <c r="D57" s="99"/>
      <c r="E57" s="22"/>
      <c r="F57" s="22"/>
      <c r="G57" s="22"/>
      <c r="H57" s="22"/>
      <c r="I57" s="22"/>
      <c r="J57" s="22"/>
      <c r="K57" s="22"/>
      <c r="L57" s="22"/>
      <c r="M57" s="101"/>
      <c r="N57" s="102"/>
      <c r="O57" s="102"/>
      <c r="P57" s="102"/>
      <c r="Q57" s="102"/>
      <c r="R57" s="102"/>
      <c r="S57" s="102"/>
      <c r="T57" s="102"/>
      <c r="U57" s="22"/>
      <c r="V57" s="9"/>
      <c r="W57" s="22"/>
      <c r="X57" s="22"/>
      <c r="Y57" s="22"/>
      <c r="Z57" s="22"/>
      <c r="AA57" s="22"/>
      <c r="AB57" s="22"/>
      <c r="AC57" s="22"/>
      <c r="AD57" s="22"/>
    </row>
    <row r="58" spans="1:30" s="1" customFormat="1" ht="20.100000000000001" customHeight="1" x14ac:dyDescent="0.6">
      <c r="A58" s="7">
        <v>50</v>
      </c>
      <c r="B58" s="98"/>
      <c r="C58" s="99"/>
      <c r="D58" s="99"/>
      <c r="E58" s="22"/>
      <c r="F58" s="22"/>
      <c r="G58" s="22"/>
      <c r="H58" s="22"/>
      <c r="I58" s="22"/>
      <c r="J58" s="22"/>
      <c r="K58" s="22"/>
      <c r="L58" s="22"/>
      <c r="M58" s="9"/>
      <c r="N58" s="102"/>
      <c r="O58" s="102"/>
      <c r="P58" s="102"/>
      <c r="Q58" s="102"/>
      <c r="R58" s="102"/>
      <c r="S58" s="102"/>
      <c r="T58" s="102"/>
      <c r="U58" s="22"/>
      <c r="V58" s="9"/>
      <c r="W58" s="22"/>
      <c r="X58" s="22"/>
      <c r="Y58" s="22"/>
      <c r="Z58" s="22"/>
      <c r="AA58" s="22"/>
      <c r="AB58" s="22"/>
      <c r="AC58" s="22"/>
      <c r="AD58" s="22"/>
    </row>
  </sheetData>
  <mergeCells count="8">
    <mergeCell ref="A7:I7"/>
    <mergeCell ref="A1:J1"/>
    <mergeCell ref="K1:L1"/>
    <mergeCell ref="M7:U7"/>
    <mergeCell ref="V7:AD7"/>
    <mergeCell ref="M1:T1"/>
    <mergeCell ref="V1:AC1"/>
    <mergeCell ref="J7:L7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rowBreaks count="1" manualBreakCount="1">
    <brk id="58" max="10" man="1"/>
  </rowBreaks>
  <colBreaks count="3" manualBreakCount="3">
    <brk id="12" max="57" man="1"/>
    <brk id="21" max="57" man="1"/>
    <brk id="3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94"/>
  <sheetViews>
    <sheetView view="pageBreakPreview" zoomScale="40" zoomScaleNormal="118" zoomScaleSheetLayoutView="40" workbookViewId="0">
      <selection activeCell="AR9" sqref="AR9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91" customFormat="1" ht="57" customHeight="1" x14ac:dyDescent="0.6">
      <c r="B1" s="50"/>
      <c r="C1" s="92"/>
      <c r="D1" s="92"/>
      <c r="L1" s="50"/>
      <c r="N1" s="50" t="s">
        <v>126</v>
      </c>
      <c r="Q1" s="50"/>
    </row>
    <row r="2" spans="1:37" s="28" customFormat="1" ht="40.950000000000003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120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7" s="28" customFormat="1" ht="36.6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f>ข้อมูลพื้นฐานนักเรียน!$C$4</f>
        <v>1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36" customHeight="1" thickBot="1" x14ac:dyDescent="0.65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34" customFormat="1" ht="30" customHeight="1" x14ac:dyDescent="0.6">
      <c r="A5" s="121" t="s">
        <v>4</v>
      </c>
      <c r="B5" s="123" t="s">
        <v>6</v>
      </c>
      <c r="C5" s="124"/>
      <c r="D5" s="125"/>
      <c r="E5" s="129" t="s">
        <v>15</v>
      </c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1"/>
      <c r="AJ5" s="135" t="s">
        <v>37</v>
      </c>
      <c r="AK5" s="136"/>
    </row>
    <row r="6" spans="1:37" s="34" customFormat="1" ht="69.900000000000006" customHeight="1" x14ac:dyDescent="0.6">
      <c r="A6" s="122"/>
      <c r="B6" s="126"/>
      <c r="C6" s="127"/>
      <c r="D6" s="128"/>
      <c r="E6" s="84">
        <v>1</v>
      </c>
      <c r="F6" s="84">
        <v>2</v>
      </c>
      <c r="G6" s="84">
        <v>3</v>
      </c>
      <c r="H6" s="84">
        <v>4</v>
      </c>
      <c r="I6" s="84">
        <v>5</v>
      </c>
      <c r="J6" s="84">
        <v>6</v>
      </c>
      <c r="K6" s="84">
        <v>7</v>
      </c>
      <c r="L6" s="84">
        <v>8</v>
      </c>
      <c r="M6" s="84">
        <v>9</v>
      </c>
      <c r="N6" s="84">
        <v>10</v>
      </c>
      <c r="O6" s="84">
        <v>11</v>
      </c>
      <c r="P6" s="84">
        <v>12</v>
      </c>
      <c r="Q6" s="84">
        <v>13</v>
      </c>
      <c r="R6" s="84">
        <v>14</v>
      </c>
      <c r="S6" s="84">
        <v>15</v>
      </c>
      <c r="T6" s="84">
        <v>16</v>
      </c>
      <c r="U6" s="85">
        <v>17</v>
      </c>
      <c r="V6" s="84">
        <v>18</v>
      </c>
      <c r="W6" s="84">
        <v>19</v>
      </c>
      <c r="X6" s="84">
        <v>20</v>
      </c>
      <c r="Y6" s="84">
        <v>21</v>
      </c>
      <c r="Z6" s="84">
        <v>22</v>
      </c>
      <c r="AA6" s="84">
        <v>23</v>
      </c>
      <c r="AB6" s="84">
        <v>24</v>
      </c>
      <c r="AC6" s="84">
        <v>25</v>
      </c>
      <c r="AD6" s="84">
        <v>26</v>
      </c>
      <c r="AE6" s="84">
        <v>27</v>
      </c>
      <c r="AF6" s="84">
        <v>28</v>
      </c>
      <c r="AG6" s="84">
        <v>29</v>
      </c>
      <c r="AH6" s="84">
        <v>30</v>
      </c>
      <c r="AI6" s="86">
        <v>31</v>
      </c>
      <c r="AJ6" s="103" t="s">
        <v>122</v>
      </c>
      <c r="AK6" s="104" t="s">
        <v>123</v>
      </c>
    </row>
    <row r="7" spans="1:37" s="30" customFormat="1" ht="30" customHeight="1" x14ac:dyDescent="0.55000000000000004">
      <c r="A7" s="31">
        <f>ข้อมูลพื้นฐานนักเรียน!A9</f>
        <v>1</v>
      </c>
      <c r="B7" s="49" t="str">
        <f>ข้อมูลพื้นฐานนักเรียน!B9</f>
        <v>เด็กชาย</v>
      </c>
      <c r="C7" s="32" t="str">
        <f>ข้อมูลพื้นฐานนักเรียน!C9</f>
        <v>ภาคภูมิ</v>
      </c>
      <c r="D7" s="33" t="str">
        <f>ข้อมูลพื้นฐานนักเรียน!D9</f>
        <v>สิงห์สา</v>
      </c>
      <c r="E7" s="132" t="s">
        <v>49</v>
      </c>
      <c r="F7" s="87"/>
      <c r="G7" s="89"/>
      <c r="H7" s="132" t="s">
        <v>42</v>
      </c>
      <c r="I7" s="132" t="s">
        <v>46</v>
      </c>
      <c r="J7" s="93"/>
      <c r="K7" s="94"/>
      <c r="L7" s="44"/>
      <c r="M7" s="132" t="s">
        <v>50</v>
      </c>
      <c r="N7" s="89"/>
      <c r="O7" s="132" t="s">
        <v>47</v>
      </c>
      <c r="P7" s="137" t="s">
        <v>51</v>
      </c>
      <c r="Q7" s="47"/>
      <c r="R7" s="47"/>
      <c r="S7" s="44"/>
      <c r="T7" s="45" t="s">
        <v>19</v>
      </c>
      <c r="U7" s="89"/>
      <c r="V7" s="48"/>
      <c r="W7" s="47" t="s">
        <v>19</v>
      </c>
      <c r="X7" s="47" t="s">
        <v>19</v>
      </c>
      <c r="Y7" s="47" t="s">
        <v>19</v>
      </c>
      <c r="Z7" s="47" t="s">
        <v>19</v>
      </c>
      <c r="AA7" s="47" t="s">
        <v>19</v>
      </c>
      <c r="AB7" s="48"/>
      <c r="AC7" s="43"/>
      <c r="AD7" s="47" t="s">
        <v>19</v>
      </c>
      <c r="AE7" s="47" t="s">
        <v>19</v>
      </c>
      <c r="AF7" s="47" t="s">
        <v>19</v>
      </c>
      <c r="AG7" s="47" t="s">
        <v>19</v>
      </c>
      <c r="AH7" s="47" t="s">
        <v>19</v>
      </c>
      <c r="AI7" s="43"/>
      <c r="AJ7" s="77">
        <f>COUNTIF(E7:AI7,"/")</f>
        <v>11</v>
      </c>
      <c r="AK7" s="76">
        <f>COUNTIF(E7:AI7,"x")</f>
        <v>0</v>
      </c>
    </row>
    <row r="8" spans="1:37" s="30" customFormat="1" ht="30" customHeight="1" x14ac:dyDescent="0.55000000000000004">
      <c r="A8" s="31">
        <f>ข้อมูลพื้นฐานนักเรียน!A10</f>
        <v>2</v>
      </c>
      <c r="B8" s="49" t="str">
        <f>ข้อมูลพื้นฐานนักเรียน!B10</f>
        <v>เด็กชาย</v>
      </c>
      <c r="C8" s="32" t="str">
        <f>ข้อมูลพื้นฐานนักเรียน!C10</f>
        <v>จิรกร</v>
      </c>
      <c r="D8" s="33" t="str">
        <f>ข้อมูลพื้นฐานนักเรียน!D10</f>
        <v>คำประสงค์</v>
      </c>
      <c r="E8" s="133"/>
      <c r="F8" s="87"/>
      <c r="G8" s="89"/>
      <c r="H8" s="133"/>
      <c r="I8" s="133"/>
      <c r="J8" s="93"/>
      <c r="K8" s="44"/>
      <c r="L8" s="44"/>
      <c r="M8" s="133"/>
      <c r="N8" s="89"/>
      <c r="O8" s="133"/>
      <c r="P8" s="138"/>
      <c r="Q8" s="47"/>
      <c r="R8" s="47"/>
      <c r="S8" s="44"/>
      <c r="T8" s="45" t="s">
        <v>19</v>
      </c>
      <c r="U8" s="89"/>
      <c r="V8" s="48"/>
      <c r="W8" s="47" t="s">
        <v>19</v>
      </c>
      <c r="X8" s="47" t="s">
        <v>19</v>
      </c>
      <c r="Y8" s="47" t="s">
        <v>19</v>
      </c>
      <c r="Z8" s="47" t="s">
        <v>19</v>
      </c>
      <c r="AA8" s="47" t="s">
        <v>19</v>
      </c>
      <c r="AB8" s="48"/>
      <c r="AC8" s="43"/>
      <c r="AD8" s="47" t="s">
        <v>19</v>
      </c>
      <c r="AE8" s="47" t="s">
        <v>19</v>
      </c>
      <c r="AF8" s="47" t="s">
        <v>19</v>
      </c>
      <c r="AG8" s="47" t="s">
        <v>19</v>
      </c>
      <c r="AH8" s="47" t="s">
        <v>19</v>
      </c>
      <c r="AI8" s="43"/>
      <c r="AJ8" s="77">
        <f t="shared" ref="AJ8:AJ36" si="0">COUNTIF(E8:AI8,"/")</f>
        <v>11</v>
      </c>
      <c r="AK8" s="76">
        <f t="shared" ref="AK8:AK36" si="1">COUNTIF(E8:AI8,"x")</f>
        <v>0</v>
      </c>
    </row>
    <row r="9" spans="1:37" s="30" customFormat="1" ht="30" customHeight="1" x14ac:dyDescent="0.55000000000000004">
      <c r="A9" s="31">
        <f>ข้อมูลพื้นฐานนักเรียน!A11</f>
        <v>3</v>
      </c>
      <c r="B9" s="49" t="str">
        <f>ข้อมูลพื้นฐานนักเรียน!B11</f>
        <v>เด็กชาย</v>
      </c>
      <c r="C9" s="32" t="str">
        <f>ข้อมูลพื้นฐานนักเรียน!C11</f>
        <v>กันฑ์ภวัต</v>
      </c>
      <c r="D9" s="33" t="str">
        <f>ข้อมูลพื้นฐานนักเรียน!D11</f>
        <v>กำจัดภัย</v>
      </c>
      <c r="E9" s="133"/>
      <c r="F9" s="87"/>
      <c r="G9" s="89"/>
      <c r="H9" s="133"/>
      <c r="I9" s="133"/>
      <c r="J9" s="93"/>
      <c r="K9" s="44"/>
      <c r="L9" s="44"/>
      <c r="M9" s="133"/>
      <c r="N9" s="89"/>
      <c r="O9" s="133"/>
      <c r="P9" s="138"/>
      <c r="Q9" s="47"/>
      <c r="R9" s="47"/>
      <c r="S9" s="44"/>
      <c r="T9" s="45" t="s">
        <v>19</v>
      </c>
      <c r="U9" s="89"/>
      <c r="V9" s="48"/>
      <c r="W9" s="47" t="s">
        <v>19</v>
      </c>
      <c r="X9" s="47" t="s">
        <v>19</v>
      </c>
      <c r="Y9" s="47" t="s">
        <v>19</v>
      </c>
      <c r="Z9" s="47" t="s">
        <v>19</v>
      </c>
      <c r="AA9" s="47" t="s">
        <v>19</v>
      </c>
      <c r="AB9" s="48"/>
      <c r="AC9" s="43"/>
      <c r="AD9" s="47" t="s">
        <v>19</v>
      </c>
      <c r="AE9" s="47" t="s">
        <v>19</v>
      </c>
      <c r="AF9" s="47" t="s">
        <v>19</v>
      </c>
      <c r="AG9" s="47" t="s">
        <v>19</v>
      </c>
      <c r="AH9" s="47" t="s">
        <v>19</v>
      </c>
      <c r="AI9" s="43"/>
      <c r="AJ9" s="77">
        <f t="shared" si="0"/>
        <v>11</v>
      </c>
      <c r="AK9" s="76">
        <f t="shared" si="1"/>
        <v>0</v>
      </c>
    </row>
    <row r="10" spans="1:37" s="30" customFormat="1" ht="30" customHeight="1" x14ac:dyDescent="0.55000000000000004">
      <c r="A10" s="31">
        <f>ข้อมูลพื้นฐานนักเรียน!A12</f>
        <v>4</v>
      </c>
      <c r="B10" s="49" t="str">
        <f>ข้อมูลพื้นฐานนักเรียน!B12</f>
        <v>เด็กชาย</v>
      </c>
      <c r="C10" s="32" t="str">
        <f>ข้อมูลพื้นฐานนักเรียน!C12</f>
        <v>สินอนันต์</v>
      </c>
      <c r="D10" s="33" t="str">
        <f>ข้อมูลพื้นฐานนักเรียน!D12</f>
        <v>ชินคำ</v>
      </c>
      <c r="E10" s="133"/>
      <c r="F10" s="87"/>
      <c r="G10" s="89"/>
      <c r="H10" s="133"/>
      <c r="I10" s="133"/>
      <c r="J10" s="93"/>
      <c r="K10" s="44"/>
      <c r="L10" s="44"/>
      <c r="M10" s="133"/>
      <c r="N10" s="89"/>
      <c r="O10" s="133"/>
      <c r="P10" s="138"/>
      <c r="Q10" s="47"/>
      <c r="R10" s="47"/>
      <c r="S10" s="44"/>
      <c r="T10" s="45" t="s">
        <v>19</v>
      </c>
      <c r="U10" s="89"/>
      <c r="V10" s="48"/>
      <c r="W10" s="47" t="s">
        <v>19</v>
      </c>
      <c r="X10" s="47" t="s">
        <v>19</v>
      </c>
      <c r="Y10" s="47" t="s">
        <v>19</v>
      </c>
      <c r="Z10" s="47" t="s">
        <v>19</v>
      </c>
      <c r="AA10" s="47" t="s">
        <v>19</v>
      </c>
      <c r="AB10" s="48"/>
      <c r="AC10" s="43"/>
      <c r="AD10" s="47" t="s">
        <v>19</v>
      </c>
      <c r="AE10" s="47" t="s">
        <v>19</v>
      </c>
      <c r="AF10" s="47" t="s">
        <v>19</v>
      </c>
      <c r="AG10" s="47" t="s">
        <v>19</v>
      </c>
      <c r="AH10" s="47" t="s">
        <v>19</v>
      </c>
      <c r="AI10" s="43"/>
      <c r="AJ10" s="77">
        <f>COUNTIF(E10:AI10,"/")</f>
        <v>11</v>
      </c>
      <c r="AK10" s="76">
        <f>COUNTIF(E10:AI10,"x")</f>
        <v>0</v>
      </c>
    </row>
    <row r="11" spans="1:37" s="30" customFormat="1" ht="30" customHeight="1" x14ac:dyDescent="0.55000000000000004">
      <c r="A11" s="31">
        <f>ข้อมูลพื้นฐานนักเรียน!A13</f>
        <v>5</v>
      </c>
      <c r="B11" s="49" t="str">
        <f>ข้อมูลพื้นฐานนักเรียน!B13</f>
        <v>เด็กชาย</v>
      </c>
      <c r="C11" s="32" t="str">
        <f>ข้อมูลพื้นฐานนักเรียน!C13</f>
        <v>ชนัดพล</v>
      </c>
      <c r="D11" s="33" t="str">
        <f>ข้อมูลพื้นฐานนักเรียน!D13</f>
        <v>ปิ่นนาค</v>
      </c>
      <c r="E11" s="133"/>
      <c r="F11" s="87"/>
      <c r="G11" s="89"/>
      <c r="H11" s="133"/>
      <c r="I11" s="133"/>
      <c r="J11" s="93"/>
      <c r="K11" s="44"/>
      <c r="L11" s="44"/>
      <c r="M11" s="133"/>
      <c r="N11" s="89"/>
      <c r="O11" s="133"/>
      <c r="P11" s="138"/>
      <c r="Q11" s="47"/>
      <c r="R11" s="47"/>
      <c r="S11" s="44"/>
      <c r="T11" s="45" t="s">
        <v>19</v>
      </c>
      <c r="U11" s="89"/>
      <c r="V11" s="48"/>
      <c r="W11" s="47" t="s">
        <v>19</v>
      </c>
      <c r="X11" s="47" t="s">
        <v>19</v>
      </c>
      <c r="Y11" s="47" t="s">
        <v>19</v>
      </c>
      <c r="Z11" s="47" t="s">
        <v>19</v>
      </c>
      <c r="AA11" s="47" t="s">
        <v>19</v>
      </c>
      <c r="AB11" s="48"/>
      <c r="AC11" s="43"/>
      <c r="AD11" s="47" t="s">
        <v>19</v>
      </c>
      <c r="AE11" s="47" t="s">
        <v>19</v>
      </c>
      <c r="AF11" s="47" t="s">
        <v>19</v>
      </c>
      <c r="AG11" s="47" t="s">
        <v>19</v>
      </c>
      <c r="AH11" s="47" t="s">
        <v>19</v>
      </c>
      <c r="AI11" s="43"/>
      <c r="AJ11" s="77">
        <f t="shared" si="0"/>
        <v>11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ข้อมูลพื้นฐานนักเรียน!A14</f>
        <v>6</v>
      </c>
      <c r="B12" s="49" t="str">
        <f>ข้อมูลพื้นฐานนักเรียน!B14</f>
        <v>เด็กชาย</v>
      </c>
      <c r="C12" s="32" t="str">
        <f>ข้อมูลพื้นฐานนักเรียน!C14</f>
        <v>ชัยภัทร</v>
      </c>
      <c r="D12" s="33" t="str">
        <f>ข้อมูลพื้นฐานนักเรียน!D14</f>
        <v>ม่วงศรี</v>
      </c>
      <c r="E12" s="133"/>
      <c r="F12" s="87"/>
      <c r="G12" s="89"/>
      <c r="H12" s="133"/>
      <c r="I12" s="133"/>
      <c r="J12" s="93"/>
      <c r="K12" s="44"/>
      <c r="L12" s="44"/>
      <c r="M12" s="133"/>
      <c r="N12" s="89"/>
      <c r="O12" s="133"/>
      <c r="P12" s="138"/>
      <c r="Q12" s="47"/>
      <c r="R12" s="47"/>
      <c r="S12" s="44"/>
      <c r="T12" s="45" t="s">
        <v>19</v>
      </c>
      <c r="U12" s="89"/>
      <c r="V12" s="48"/>
      <c r="W12" s="47" t="s">
        <v>19</v>
      </c>
      <c r="X12" s="47" t="s">
        <v>19</v>
      </c>
      <c r="Y12" s="47" t="s">
        <v>19</v>
      </c>
      <c r="Z12" s="47" t="s">
        <v>19</v>
      </c>
      <c r="AA12" s="47" t="s">
        <v>19</v>
      </c>
      <c r="AB12" s="48"/>
      <c r="AC12" s="43"/>
      <c r="AD12" s="47" t="s">
        <v>19</v>
      </c>
      <c r="AE12" s="47" t="s">
        <v>19</v>
      </c>
      <c r="AF12" s="47" t="s">
        <v>19</v>
      </c>
      <c r="AG12" s="47" t="s">
        <v>19</v>
      </c>
      <c r="AH12" s="47" t="s">
        <v>19</v>
      </c>
      <c r="AI12" s="43"/>
      <c r="AJ12" s="77">
        <f t="shared" si="0"/>
        <v>11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ข้อมูลพื้นฐานนักเรียน!A15</f>
        <v>7</v>
      </c>
      <c r="B13" s="49" t="str">
        <f>ข้อมูลพื้นฐานนักเรียน!B15</f>
        <v>เด็กชาย</v>
      </c>
      <c r="C13" s="32" t="str">
        <f>ข้อมูลพื้นฐานนักเรียน!C15</f>
        <v>ทศมล</v>
      </c>
      <c r="D13" s="33" t="str">
        <f>ข้อมูลพื้นฐานนักเรียน!D15</f>
        <v>ทิพพาวัน</v>
      </c>
      <c r="E13" s="133"/>
      <c r="F13" s="87"/>
      <c r="G13" s="89"/>
      <c r="H13" s="133"/>
      <c r="I13" s="133"/>
      <c r="J13" s="93"/>
      <c r="K13" s="44"/>
      <c r="L13" s="44"/>
      <c r="M13" s="133"/>
      <c r="N13" s="89"/>
      <c r="O13" s="133"/>
      <c r="P13" s="138"/>
      <c r="Q13" s="47"/>
      <c r="R13" s="47"/>
      <c r="S13" s="44"/>
      <c r="T13" s="45" t="s">
        <v>19</v>
      </c>
      <c r="U13" s="89"/>
      <c r="V13" s="48"/>
      <c r="W13" s="47" t="s">
        <v>19</v>
      </c>
      <c r="X13" s="47" t="s">
        <v>19</v>
      </c>
      <c r="Y13" s="47" t="s">
        <v>19</v>
      </c>
      <c r="Z13" s="47" t="s">
        <v>19</v>
      </c>
      <c r="AA13" s="47" t="s">
        <v>19</v>
      </c>
      <c r="AB13" s="48"/>
      <c r="AC13" s="43"/>
      <c r="AD13" s="47" t="s">
        <v>19</v>
      </c>
      <c r="AE13" s="47" t="s">
        <v>19</v>
      </c>
      <c r="AF13" s="47" t="s">
        <v>19</v>
      </c>
      <c r="AG13" s="47" t="s">
        <v>19</v>
      </c>
      <c r="AH13" s="47" t="s">
        <v>19</v>
      </c>
      <c r="AI13" s="43"/>
      <c r="AJ13" s="77">
        <f t="shared" si="0"/>
        <v>11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ข้อมูลพื้นฐานนักเรียน!A16</f>
        <v>8</v>
      </c>
      <c r="B14" s="49" t="str">
        <f>ข้อมูลพื้นฐานนักเรียน!B16</f>
        <v>เด็กชาย</v>
      </c>
      <c r="C14" s="32" t="str">
        <f>ข้อมูลพื้นฐานนักเรียน!C16</f>
        <v>ธนกฤต</v>
      </c>
      <c r="D14" s="33" t="str">
        <f>ข้อมูลพื้นฐานนักเรียน!D16</f>
        <v>รุ่งเรือง</v>
      </c>
      <c r="E14" s="133"/>
      <c r="F14" s="87"/>
      <c r="G14" s="89"/>
      <c r="H14" s="133"/>
      <c r="I14" s="133"/>
      <c r="J14" s="93"/>
      <c r="K14" s="44"/>
      <c r="L14" s="44"/>
      <c r="M14" s="133"/>
      <c r="N14" s="89"/>
      <c r="O14" s="133"/>
      <c r="P14" s="138"/>
      <c r="Q14" s="47"/>
      <c r="R14" s="47"/>
      <c r="S14" s="44"/>
      <c r="T14" s="45" t="s">
        <v>19</v>
      </c>
      <c r="U14" s="89"/>
      <c r="V14" s="48"/>
      <c r="W14" s="47" t="s">
        <v>19</v>
      </c>
      <c r="X14" s="47" t="s">
        <v>19</v>
      </c>
      <c r="Y14" s="47" t="s">
        <v>19</v>
      </c>
      <c r="Z14" s="47" t="s">
        <v>19</v>
      </c>
      <c r="AA14" s="47" t="s">
        <v>19</v>
      </c>
      <c r="AB14" s="48"/>
      <c r="AC14" s="43"/>
      <c r="AD14" s="47" t="s">
        <v>19</v>
      </c>
      <c r="AE14" s="47" t="s">
        <v>19</v>
      </c>
      <c r="AF14" s="47" t="s">
        <v>19</v>
      </c>
      <c r="AG14" s="47" t="s">
        <v>19</v>
      </c>
      <c r="AH14" s="47" t="s">
        <v>19</v>
      </c>
      <c r="AI14" s="43"/>
      <c r="AJ14" s="77">
        <f t="shared" si="0"/>
        <v>11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ข้อมูลพื้นฐานนักเรียน!A17</f>
        <v>9</v>
      </c>
      <c r="B15" s="49" t="str">
        <f>ข้อมูลพื้นฐานนักเรียน!B17</f>
        <v>เด็กชาย</v>
      </c>
      <c r="C15" s="32" t="str">
        <f>ข้อมูลพื้นฐานนักเรียน!C17</f>
        <v>เตชินท์</v>
      </c>
      <c r="D15" s="33" t="str">
        <f>ข้อมูลพื้นฐานนักเรียน!D17</f>
        <v>สมบัติวงค์</v>
      </c>
      <c r="E15" s="133"/>
      <c r="F15" s="87"/>
      <c r="G15" s="89"/>
      <c r="H15" s="133"/>
      <c r="I15" s="133"/>
      <c r="J15" s="93"/>
      <c r="K15" s="44"/>
      <c r="L15" s="44"/>
      <c r="M15" s="133"/>
      <c r="N15" s="89"/>
      <c r="O15" s="133"/>
      <c r="P15" s="138"/>
      <c r="Q15" s="47"/>
      <c r="R15" s="47"/>
      <c r="S15" s="44"/>
      <c r="T15" s="45" t="s">
        <v>19</v>
      </c>
      <c r="U15" s="89"/>
      <c r="V15" s="48"/>
      <c r="W15" s="47" t="s">
        <v>19</v>
      </c>
      <c r="X15" s="47" t="s">
        <v>19</v>
      </c>
      <c r="Y15" s="47" t="s">
        <v>19</v>
      </c>
      <c r="Z15" s="47" t="s">
        <v>19</v>
      </c>
      <c r="AA15" s="47" t="s">
        <v>19</v>
      </c>
      <c r="AB15" s="48"/>
      <c r="AC15" s="43"/>
      <c r="AD15" s="47" t="s">
        <v>19</v>
      </c>
      <c r="AE15" s="47" t="s">
        <v>19</v>
      </c>
      <c r="AF15" s="47" t="s">
        <v>19</v>
      </c>
      <c r="AG15" s="47" t="s">
        <v>19</v>
      </c>
      <c r="AH15" s="47" t="s">
        <v>19</v>
      </c>
      <c r="AI15" s="43"/>
      <c r="AJ15" s="77">
        <f t="shared" si="0"/>
        <v>11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ข้อมูลพื้นฐานนักเรียน!A18</f>
        <v>10</v>
      </c>
      <c r="B16" s="49" t="str">
        <f>ข้อมูลพื้นฐานนักเรียน!B18</f>
        <v>เด็กหญิง</v>
      </c>
      <c r="C16" s="32" t="str">
        <f>ข้อมูลพื้นฐานนักเรียน!C18</f>
        <v>สุจิณณา</v>
      </c>
      <c r="D16" s="33" t="str">
        <f>ข้อมูลพื้นฐานนักเรียน!D18</f>
        <v>ดีพร้อม</v>
      </c>
      <c r="E16" s="133"/>
      <c r="F16" s="87"/>
      <c r="G16" s="89"/>
      <c r="H16" s="133"/>
      <c r="I16" s="133"/>
      <c r="J16" s="93"/>
      <c r="K16" s="44"/>
      <c r="L16" s="44"/>
      <c r="M16" s="133"/>
      <c r="N16" s="89"/>
      <c r="O16" s="133"/>
      <c r="P16" s="138"/>
      <c r="Q16" s="47"/>
      <c r="R16" s="47"/>
      <c r="S16" s="44"/>
      <c r="T16" s="45" t="s">
        <v>19</v>
      </c>
      <c r="U16" s="89"/>
      <c r="V16" s="48"/>
      <c r="W16" s="47" t="s">
        <v>19</v>
      </c>
      <c r="X16" s="47" t="s">
        <v>19</v>
      </c>
      <c r="Y16" s="47" t="s">
        <v>19</v>
      </c>
      <c r="Z16" s="47" t="s">
        <v>19</v>
      </c>
      <c r="AA16" s="47" t="s">
        <v>19</v>
      </c>
      <c r="AB16" s="48"/>
      <c r="AC16" s="43"/>
      <c r="AD16" s="47" t="s">
        <v>19</v>
      </c>
      <c r="AE16" s="47" t="s">
        <v>19</v>
      </c>
      <c r="AF16" s="47" t="s">
        <v>19</v>
      </c>
      <c r="AG16" s="47" t="s">
        <v>19</v>
      </c>
      <c r="AH16" s="47" t="s">
        <v>19</v>
      </c>
      <c r="AI16" s="43"/>
      <c r="AJ16" s="77">
        <f t="shared" si="0"/>
        <v>11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ข้อมูลพื้นฐานนักเรียน!A19</f>
        <v>11</v>
      </c>
      <c r="B17" s="49" t="str">
        <f>ข้อมูลพื้นฐานนักเรียน!B19</f>
        <v>เด็กหญิง</v>
      </c>
      <c r="C17" s="32" t="str">
        <f>ข้อมูลพื้นฐานนักเรียน!C19</f>
        <v>ชนัญธิดา</v>
      </c>
      <c r="D17" s="33" t="str">
        <f>ข้อมูลพื้นฐานนักเรียน!D19</f>
        <v>สุวรรณวงค์</v>
      </c>
      <c r="E17" s="133"/>
      <c r="F17" s="87"/>
      <c r="G17" s="89"/>
      <c r="H17" s="133"/>
      <c r="I17" s="133"/>
      <c r="J17" s="93"/>
      <c r="K17" s="44"/>
      <c r="L17" s="44"/>
      <c r="M17" s="133"/>
      <c r="N17" s="89"/>
      <c r="O17" s="133"/>
      <c r="P17" s="138"/>
      <c r="Q17" s="47"/>
      <c r="R17" s="47"/>
      <c r="S17" s="44"/>
      <c r="T17" s="45" t="s">
        <v>19</v>
      </c>
      <c r="U17" s="89"/>
      <c r="V17" s="48"/>
      <c r="W17" s="47" t="s">
        <v>19</v>
      </c>
      <c r="X17" s="47" t="s">
        <v>19</v>
      </c>
      <c r="Y17" s="47" t="s">
        <v>19</v>
      </c>
      <c r="Z17" s="47" t="s">
        <v>19</v>
      </c>
      <c r="AA17" s="47" t="s">
        <v>19</v>
      </c>
      <c r="AB17" s="48"/>
      <c r="AC17" s="43"/>
      <c r="AD17" s="47" t="s">
        <v>19</v>
      </c>
      <c r="AE17" s="47" t="s">
        <v>19</v>
      </c>
      <c r="AF17" s="47" t="s">
        <v>19</v>
      </c>
      <c r="AG17" s="47" t="s">
        <v>19</v>
      </c>
      <c r="AH17" s="47" t="s">
        <v>19</v>
      </c>
      <c r="AI17" s="43"/>
      <c r="AJ17" s="77">
        <f t="shared" si="0"/>
        <v>11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ข้อมูลพื้นฐานนักเรียน!A20</f>
        <v>12</v>
      </c>
      <c r="B18" s="49" t="str">
        <f>ข้อมูลพื้นฐานนักเรียน!B20</f>
        <v>เด็กหญิง</v>
      </c>
      <c r="C18" s="32" t="str">
        <f>ข้อมูลพื้นฐานนักเรียน!C20</f>
        <v>กชพร</v>
      </c>
      <c r="D18" s="33" t="str">
        <f>ข้อมูลพื้นฐานนักเรียน!D20</f>
        <v>สมนาค</v>
      </c>
      <c r="E18" s="133"/>
      <c r="F18" s="87"/>
      <c r="G18" s="89"/>
      <c r="H18" s="133"/>
      <c r="I18" s="133"/>
      <c r="J18" s="93"/>
      <c r="K18" s="44"/>
      <c r="L18" s="44"/>
      <c r="M18" s="133"/>
      <c r="N18" s="89"/>
      <c r="O18" s="133"/>
      <c r="P18" s="138"/>
      <c r="Q18" s="47"/>
      <c r="R18" s="47"/>
      <c r="S18" s="44"/>
      <c r="T18" s="45" t="s">
        <v>19</v>
      </c>
      <c r="U18" s="89"/>
      <c r="V18" s="48"/>
      <c r="W18" s="47" t="s">
        <v>19</v>
      </c>
      <c r="X18" s="47" t="s">
        <v>19</v>
      </c>
      <c r="Y18" s="47" t="s">
        <v>19</v>
      </c>
      <c r="Z18" s="47" t="s">
        <v>19</v>
      </c>
      <c r="AA18" s="47" t="s">
        <v>19</v>
      </c>
      <c r="AB18" s="48"/>
      <c r="AC18" s="43"/>
      <c r="AD18" s="47" t="s">
        <v>19</v>
      </c>
      <c r="AE18" s="47" t="s">
        <v>19</v>
      </c>
      <c r="AF18" s="47" t="s">
        <v>19</v>
      </c>
      <c r="AG18" s="47" t="s">
        <v>19</v>
      </c>
      <c r="AH18" s="47" t="s">
        <v>19</v>
      </c>
      <c r="AI18" s="43"/>
      <c r="AJ18" s="77">
        <f t="shared" si="0"/>
        <v>11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ข้อมูลพื้นฐานนักเรียน!A21</f>
        <v>13</v>
      </c>
      <c r="B19" s="49" t="str">
        <f>ข้อมูลพื้นฐานนักเรียน!B21</f>
        <v>เด็กหญิง</v>
      </c>
      <c r="C19" s="32" t="str">
        <f>ข้อมูลพื้นฐานนักเรียน!C21</f>
        <v>จิรัญญา</v>
      </c>
      <c r="D19" s="33" t="str">
        <f>ข้อมูลพื้นฐานนักเรียน!D21</f>
        <v>เกลี้ยงพร้อม</v>
      </c>
      <c r="E19" s="133"/>
      <c r="F19" s="87"/>
      <c r="G19" s="89"/>
      <c r="H19" s="133"/>
      <c r="I19" s="133"/>
      <c r="J19" s="93"/>
      <c r="K19" s="44"/>
      <c r="L19" s="44"/>
      <c r="M19" s="133"/>
      <c r="N19" s="89"/>
      <c r="O19" s="133"/>
      <c r="P19" s="138"/>
      <c r="Q19" s="47"/>
      <c r="R19" s="47"/>
      <c r="S19" s="44"/>
      <c r="T19" s="45" t="s">
        <v>19</v>
      </c>
      <c r="U19" s="89"/>
      <c r="V19" s="48"/>
      <c r="W19" s="47" t="s">
        <v>19</v>
      </c>
      <c r="X19" s="47" t="s">
        <v>19</v>
      </c>
      <c r="Y19" s="47" t="s">
        <v>19</v>
      </c>
      <c r="Z19" s="47" t="s">
        <v>19</v>
      </c>
      <c r="AA19" s="47" t="s">
        <v>19</v>
      </c>
      <c r="AB19" s="48"/>
      <c r="AC19" s="43"/>
      <c r="AD19" s="47" t="s">
        <v>19</v>
      </c>
      <c r="AE19" s="47" t="s">
        <v>19</v>
      </c>
      <c r="AF19" s="47" t="s">
        <v>19</v>
      </c>
      <c r="AG19" s="47" t="s">
        <v>19</v>
      </c>
      <c r="AH19" s="47" t="s">
        <v>19</v>
      </c>
      <c r="AI19" s="43"/>
      <c r="AJ19" s="77">
        <f t="shared" si="0"/>
        <v>11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ข้อมูลพื้นฐานนักเรียน!A22</f>
        <v>14</v>
      </c>
      <c r="B20" s="49" t="str">
        <f>ข้อมูลพื้นฐานนักเรียน!B22</f>
        <v>เด็กหญิง</v>
      </c>
      <c r="C20" s="32" t="str">
        <f>ข้อมูลพื้นฐานนักเรียน!C22</f>
        <v>ศกุนตลา</v>
      </c>
      <c r="D20" s="33" t="str">
        <f>ข้อมูลพื้นฐานนักเรียน!D22</f>
        <v>วสุธารัตน์</v>
      </c>
      <c r="E20" s="133"/>
      <c r="F20" s="87"/>
      <c r="G20" s="89"/>
      <c r="H20" s="133"/>
      <c r="I20" s="133"/>
      <c r="J20" s="93"/>
      <c r="K20" s="44"/>
      <c r="L20" s="44"/>
      <c r="M20" s="133"/>
      <c r="N20" s="89"/>
      <c r="O20" s="133"/>
      <c r="P20" s="138"/>
      <c r="Q20" s="47"/>
      <c r="R20" s="47"/>
      <c r="S20" s="44"/>
      <c r="T20" s="45" t="s">
        <v>19</v>
      </c>
      <c r="U20" s="89"/>
      <c r="V20" s="48"/>
      <c r="W20" s="47" t="s">
        <v>19</v>
      </c>
      <c r="X20" s="47" t="s">
        <v>19</v>
      </c>
      <c r="Y20" s="47" t="s">
        <v>19</v>
      </c>
      <c r="Z20" s="47" t="s">
        <v>19</v>
      </c>
      <c r="AA20" s="47" t="s">
        <v>19</v>
      </c>
      <c r="AB20" s="48"/>
      <c r="AC20" s="43"/>
      <c r="AD20" s="47" t="s">
        <v>19</v>
      </c>
      <c r="AE20" s="47" t="s">
        <v>19</v>
      </c>
      <c r="AF20" s="47" t="s">
        <v>19</v>
      </c>
      <c r="AG20" s="47" t="s">
        <v>19</v>
      </c>
      <c r="AH20" s="47" t="s">
        <v>19</v>
      </c>
      <c r="AI20" s="43"/>
      <c r="AJ20" s="77">
        <f t="shared" si="0"/>
        <v>11</v>
      </c>
      <c r="AK20" s="76">
        <f t="shared" si="1"/>
        <v>0</v>
      </c>
    </row>
    <row r="21" spans="1:37" s="30" customFormat="1" ht="30" customHeight="1" x14ac:dyDescent="0.55000000000000004">
      <c r="A21" s="31">
        <f>ข้อมูลพื้นฐานนักเรียน!A23</f>
        <v>15</v>
      </c>
      <c r="B21" s="49" t="str">
        <f>ข้อมูลพื้นฐานนักเรียน!B23</f>
        <v>เด็กหญิง</v>
      </c>
      <c r="C21" s="32" t="str">
        <f>ข้อมูลพื้นฐานนักเรียน!C23</f>
        <v>อธิชา</v>
      </c>
      <c r="D21" s="33" t="str">
        <f>ข้อมูลพื้นฐานนักเรียน!D23</f>
        <v>จันทร์โพธิ์</v>
      </c>
      <c r="E21" s="133"/>
      <c r="F21" s="87"/>
      <c r="G21" s="89"/>
      <c r="H21" s="133"/>
      <c r="I21" s="133"/>
      <c r="J21" s="93"/>
      <c r="K21" s="44"/>
      <c r="L21" s="44"/>
      <c r="M21" s="133"/>
      <c r="N21" s="89"/>
      <c r="O21" s="133"/>
      <c r="P21" s="138"/>
      <c r="Q21" s="47"/>
      <c r="R21" s="47"/>
      <c r="S21" s="44"/>
      <c r="T21" s="45" t="s">
        <v>19</v>
      </c>
      <c r="U21" s="89"/>
      <c r="V21" s="48"/>
      <c r="W21" s="47" t="s">
        <v>19</v>
      </c>
      <c r="X21" s="47" t="s">
        <v>19</v>
      </c>
      <c r="Y21" s="47" t="s">
        <v>19</v>
      </c>
      <c r="Z21" s="47" t="s">
        <v>19</v>
      </c>
      <c r="AA21" s="47" t="s">
        <v>19</v>
      </c>
      <c r="AB21" s="48"/>
      <c r="AC21" s="43"/>
      <c r="AD21" s="47" t="s">
        <v>19</v>
      </c>
      <c r="AE21" s="47" t="s">
        <v>19</v>
      </c>
      <c r="AF21" s="47" t="s">
        <v>19</v>
      </c>
      <c r="AG21" s="47" t="s">
        <v>19</v>
      </c>
      <c r="AH21" s="47" t="s">
        <v>19</v>
      </c>
      <c r="AI21" s="43"/>
      <c r="AJ21" s="77">
        <f t="shared" si="0"/>
        <v>11</v>
      </c>
      <c r="AK21" s="76">
        <f>COUNTIF(E21:AI21,"x")</f>
        <v>0</v>
      </c>
    </row>
    <row r="22" spans="1:37" s="30" customFormat="1" ht="30" customHeight="1" x14ac:dyDescent="0.55000000000000004">
      <c r="A22" s="31">
        <f>ข้อมูลพื้นฐานนักเรียน!A24</f>
        <v>16</v>
      </c>
      <c r="B22" s="49" t="str">
        <f>ข้อมูลพื้นฐานนักเรียน!B24</f>
        <v>เด็กหญิง</v>
      </c>
      <c r="C22" s="32" t="str">
        <f>ข้อมูลพื้นฐานนักเรียน!C24</f>
        <v>ชุติกาญจน์</v>
      </c>
      <c r="D22" s="33" t="str">
        <f>ข้อมูลพื้นฐานนักเรียน!D24</f>
        <v>สมตน</v>
      </c>
      <c r="E22" s="133"/>
      <c r="F22" s="87"/>
      <c r="G22" s="89"/>
      <c r="H22" s="133"/>
      <c r="I22" s="133"/>
      <c r="J22" s="93"/>
      <c r="K22" s="44"/>
      <c r="L22" s="44"/>
      <c r="M22" s="133"/>
      <c r="N22" s="89"/>
      <c r="O22" s="133"/>
      <c r="P22" s="138"/>
      <c r="Q22" s="47"/>
      <c r="R22" s="47"/>
      <c r="S22" s="44"/>
      <c r="T22" s="45" t="s">
        <v>19</v>
      </c>
      <c r="U22" s="89"/>
      <c r="V22" s="48"/>
      <c r="W22" s="47" t="s">
        <v>19</v>
      </c>
      <c r="X22" s="47" t="s">
        <v>19</v>
      </c>
      <c r="Y22" s="47" t="s">
        <v>19</v>
      </c>
      <c r="Z22" s="47" t="s">
        <v>19</v>
      </c>
      <c r="AA22" s="47" t="s">
        <v>19</v>
      </c>
      <c r="AB22" s="48"/>
      <c r="AC22" s="43"/>
      <c r="AD22" s="47" t="s">
        <v>19</v>
      </c>
      <c r="AE22" s="47" t="s">
        <v>19</v>
      </c>
      <c r="AF22" s="47" t="s">
        <v>19</v>
      </c>
      <c r="AG22" s="47" t="s">
        <v>19</v>
      </c>
      <c r="AH22" s="47" t="s">
        <v>19</v>
      </c>
      <c r="AI22" s="43"/>
      <c r="AJ22" s="77">
        <f t="shared" si="0"/>
        <v>11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ข้อมูลพื้นฐานนักเรียน!A25</f>
        <v>17</v>
      </c>
      <c r="B23" s="49" t="str">
        <f>ข้อมูลพื้นฐานนักเรียน!B25</f>
        <v>เด็กหญิง</v>
      </c>
      <c r="C23" s="32" t="str">
        <f>ข้อมูลพื้นฐานนักเรียน!C25</f>
        <v>กรชวัล</v>
      </c>
      <c r="D23" s="33" t="str">
        <f>ข้อมูลพื้นฐานนักเรียน!D25</f>
        <v>แสงสุธา</v>
      </c>
      <c r="E23" s="133"/>
      <c r="F23" s="87"/>
      <c r="G23" s="89"/>
      <c r="H23" s="133"/>
      <c r="I23" s="133"/>
      <c r="J23" s="93"/>
      <c r="K23" s="44"/>
      <c r="L23" s="44"/>
      <c r="M23" s="133"/>
      <c r="N23" s="89"/>
      <c r="O23" s="133"/>
      <c r="P23" s="138"/>
      <c r="Q23" s="47"/>
      <c r="R23" s="47"/>
      <c r="S23" s="44"/>
      <c r="T23" s="45" t="s">
        <v>19</v>
      </c>
      <c r="U23" s="89"/>
      <c r="V23" s="48"/>
      <c r="W23" s="47" t="s">
        <v>19</v>
      </c>
      <c r="X23" s="47" t="s">
        <v>19</v>
      </c>
      <c r="Y23" s="47" t="s">
        <v>19</v>
      </c>
      <c r="Z23" s="47" t="s">
        <v>19</v>
      </c>
      <c r="AA23" s="47" t="s">
        <v>19</v>
      </c>
      <c r="AB23" s="48"/>
      <c r="AC23" s="43"/>
      <c r="AD23" s="47" t="s">
        <v>19</v>
      </c>
      <c r="AE23" s="47" t="s">
        <v>19</v>
      </c>
      <c r="AF23" s="47" t="s">
        <v>19</v>
      </c>
      <c r="AG23" s="47" t="s">
        <v>19</v>
      </c>
      <c r="AH23" s="47" t="s">
        <v>19</v>
      </c>
      <c r="AI23" s="43"/>
      <c r="AJ23" s="77">
        <f t="shared" si="0"/>
        <v>11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ข้อมูลพื้นฐานนักเรียน!A26</f>
        <v>18</v>
      </c>
      <c r="B24" s="49" t="str">
        <f>ข้อมูลพื้นฐานนักเรียน!B26</f>
        <v>เด็กหญิง</v>
      </c>
      <c r="C24" s="32" t="str">
        <f>ข้อมูลพื้นฐานนักเรียน!C26</f>
        <v>ชณิกา</v>
      </c>
      <c r="D24" s="33" t="str">
        <f>ข้อมูลพื้นฐานนักเรียน!D26</f>
        <v>จันทร์ทอง</v>
      </c>
      <c r="E24" s="133"/>
      <c r="F24" s="87"/>
      <c r="G24" s="89"/>
      <c r="H24" s="133"/>
      <c r="I24" s="133"/>
      <c r="J24" s="93"/>
      <c r="K24" s="44"/>
      <c r="L24" s="44"/>
      <c r="M24" s="133"/>
      <c r="N24" s="89"/>
      <c r="O24" s="133"/>
      <c r="P24" s="138"/>
      <c r="Q24" s="47"/>
      <c r="R24" s="47"/>
      <c r="S24" s="44"/>
      <c r="T24" s="45" t="s">
        <v>19</v>
      </c>
      <c r="U24" s="89"/>
      <c r="V24" s="48"/>
      <c r="W24" s="47" t="s">
        <v>19</v>
      </c>
      <c r="X24" s="47" t="s">
        <v>19</v>
      </c>
      <c r="Y24" s="47" t="s">
        <v>19</v>
      </c>
      <c r="Z24" s="47" t="s">
        <v>19</v>
      </c>
      <c r="AA24" s="47" t="s">
        <v>19</v>
      </c>
      <c r="AB24" s="48"/>
      <c r="AC24" s="43"/>
      <c r="AD24" s="47" t="s">
        <v>19</v>
      </c>
      <c r="AE24" s="47" t="s">
        <v>19</v>
      </c>
      <c r="AF24" s="47" t="s">
        <v>19</v>
      </c>
      <c r="AG24" s="47" t="s">
        <v>19</v>
      </c>
      <c r="AH24" s="47" t="s">
        <v>19</v>
      </c>
      <c r="AI24" s="43"/>
      <c r="AJ24" s="77">
        <f t="shared" si="0"/>
        <v>11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ข้อมูลพื้นฐานนักเรียน!A27</f>
        <v>19</v>
      </c>
      <c r="B25" s="49" t="str">
        <f>ข้อมูลพื้นฐานนักเรียน!B27</f>
        <v>เด็กหญิง</v>
      </c>
      <c r="C25" s="32" t="str">
        <f>ข้อมูลพื้นฐานนักเรียน!C27</f>
        <v>กัญฐมณี</v>
      </c>
      <c r="D25" s="33" t="str">
        <f>ข้อมูลพื้นฐานนักเรียน!D27</f>
        <v>แดงเดช</v>
      </c>
      <c r="E25" s="133"/>
      <c r="F25" s="87"/>
      <c r="G25" s="89"/>
      <c r="H25" s="133"/>
      <c r="I25" s="133"/>
      <c r="J25" s="93"/>
      <c r="K25" s="44"/>
      <c r="L25" s="44"/>
      <c r="M25" s="133"/>
      <c r="N25" s="89"/>
      <c r="O25" s="133"/>
      <c r="P25" s="138"/>
      <c r="Q25" s="47"/>
      <c r="R25" s="47"/>
      <c r="S25" s="44"/>
      <c r="T25" s="45" t="s">
        <v>19</v>
      </c>
      <c r="U25" s="89"/>
      <c r="V25" s="48"/>
      <c r="W25" s="47" t="s">
        <v>19</v>
      </c>
      <c r="X25" s="47" t="s">
        <v>19</v>
      </c>
      <c r="Y25" s="47" t="s">
        <v>19</v>
      </c>
      <c r="Z25" s="47" t="s">
        <v>19</v>
      </c>
      <c r="AA25" s="47" t="s">
        <v>19</v>
      </c>
      <c r="AB25" s="48"/>
      <c r="AC25" s="43"/>
      <c r="AD25" s="47" t="s">
        <v>19</v>
      </c>
      <c r="AE25" s="47" t="s">
        <v>19</v>
      </c>
      <c r="AF25" s="47" t="s">
        <v>19</v>
      </c>
      <c r="AG25" s="47" t="s">
        <v>19</v>
      </c>
      <c r="AH25" s="47" t="s">
        <v>19</v>
      </c>
      <c r="AI25" s="43"/>
      <c r="AJ25" s="77">
        <f t="shared" si="0"/>
        <v>11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ข้อมูลพื้นฐานนักเรียน!A28</f>
        <v>20</v>
      </c>
      <c r="B26" s="49" t="str">
        <f>ข้อมูลพื้นฐานนักเรียน!B28</f>
        <v>เด็กหญิง</v>
      </c>
      <c r="C26" s="32" t="str">
        <f>ข้อมูลพื้นฐานนักเรียน!C28</f>
        <v>จันทร์ทรา</v>
      </c>
      <c r="D26" s="33" t="str">
        <f>ข้อมูลพื้นฐานนักเรียน!D28</f>
        <v>ขังสุปัฏ</v>
      </c>
      <c r="E26" s="133"/>
      <c r="F26" s="87"/>
      <c r="G26" s="89"/>
      <c r="H26" s="133"/>
      <c r="I26" s="133"/>
      <c r="J26" s="93"/>
      <c r="K26" s="44"/>
      <c r="L26" s="44"/>
      <c r="M26" s="133"/>
      <c r="N26" s="89"/>
      <c r="O26" s="133"/>
      <c r="P26" s="138"/>
      <c r="Q26" s="47"/>
      <c r="R26" s="47"/>
      <c r="S26" s="44"/>
      <c r="T26" s="45" t="s">
        <v>19</v>
      </c>
      <c r="U26" s="89"/>
      <c r="V26" s="48"/>
      <c r="W26" s="47" t="s">
        <v>19</v>
      </c>
      <c r="X26" s="47" t="s">
        <v>19</v>
      </c>
      <c r="Y26" s="47" t="s">
        <v>19</v>
      </c>
      <c r="Z26" s="47" t="s">
        <v>19</v>
      </c>
      <c r="AA26" s="47" t="s">
        <v>19</v>
      </c>
      <c r="AB26" s="48"/>
      <c r="AC26" s="43"/>
      <c r="AD26" s="47" t="s">
        <v>19</v>
      </c>
      <c r="AE26" s="47" t="s">
        <v>19</v>
      </c>
      <c r="AF26" s="47" t="s">
        <v>19</v>
      </c>
      <c r="AG26" s="47" t="s">
        <v>19</v>
      </c>
      <c r="AH26" s="47" t="s">
        <v>19</v>
      </c>
      <c r="AI26" s="43"/>
      <c r="AJ26" s="77">
        <f t="shared" si="0"/>
        <v>11</v>
      </c>
      <c r="AK26" s="76">
        <f t="shared" si="1"/>
        <v>0</v>
      </c>
    </row>
    <row r="27" spans="1:37" s="30" customFormat="1" ht="30" customHeight="1" x14ac:dyDescent="0.55000000000000004">
      <c r="A27" s="31">
        <f>ข้อมูลพื้นฐานนักเรียน!A29</f>
        <v>21</v>
      </c>
      <c r="B27" s="49" t="str">
        <f>ข้อมูลพื้นฐานนักเรียน!B29</f>
        <v>เด็กหญิง</v>
      </c>
      <c r="C27" s="32" t="str">
        <f>ข้อมูลพื้นฐานนักเรียน!C29</f>
        <v>รดานุช</v>
      </c>
      <c r="D27" s="33" t="str">
        <f>ข้อมูลพื้นฐานนักเรียน!D29</f>
        <v>บำเพ็ญธรรม</v>
      </c>
      <c r="E27" s="133"/>
      <c r="F27" s="87"/>
      <c r="G27" s="89"/>
      <c r="H27" s="133"/>
      <c r="I27" s="133"/>
      <c r="J27" s="93"/>
      <c r="K27" s="44"/>
      <c r="L27" s="44"/>
      <c r="M27" s="133"/>
      <c r="N27" s="89"/>
      <c r="O27" s="133"/>
      <c r="P27" s="138"/>
      <c r="Q27" s="47"/>
      <c r="R27" s="47"/>
      <c r="S27" s="44"/>
      <c r="T27" s="45" t="s">
        <v>19</v>
      </c>
      <c r="U27" s="89"/>
      <c r="V27" s="48"/>
      <c r="W27" s="47" t="s">
        <v>19</v>
      </c>
      <c r="X27" s="47" t="s">
        <v>19</v>
      </c>
      <c r="Y27" s="47" t="s">
        <v>19</v>
      </c>
      <c r="Z27" s="47" t="s">
        <v>19</v>
      </c>
      <c r="AA27" s="47" t="s">
        <v>19</v>
      </c>
      <c r="AB27" s="48"/>
      <c r="AC27" s="43"/>
      <c r="AD27" s="47" t="s">
        <v>19</v>
      </c>
      <c r="AE27" s="47" t="s">
        <v>19</v>
      </c>
      <c r="AF27" s="47" t="s">
        <v>19</v>
      </c>
      <c r="AG27" s="47" t="s">
        <v>19</v>
      </c>
      <c r="AH27" s="47" t="s">
        <v>19</v>
      </c>
      <c r="AI27" s="43"/>
      <c r="AJ27" s="77">
        <f t="shared" si="0"/>
        <v>11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ข้อมูลพื้นฐานนักเรียน!A30</f>
        <v>22</v>
      </c>
      <c r="B28" s="49" t="str">
        <f>ข้อมูลพื้นฐานนักเรียน!B30</f>
        <v>เด็กหญิง</v>
      </c>
      <c r="C28" s="32" t="str">
        <f>ข้อมูลพื้นฐานนักเรียน!C30</f>
        <v>เมธาพร</v>
      </c>
      <c r="D28" s="33" t="str">
        <f>ข้อมูลพื้นฐานนักเรียน!D30</f>
        <v>จูมคำ</v>
      </c>
      <c r="E28" s="133"/>
      <c r="F28" s="87"/>
      <c r="G28" s="89"/>
      <c r="H28" s="133"/>
      <c r="I28" s="133"/>
      <c r="J28" s="93"/>
      <c r="K28" s="44"/>
      <c r="L28" s="44"/>
      <c r="M28" s="133"/>
      <c r="N28" s="89"/>
      <c r="O28" s="133"/>
      <c r="P28" s="138"/>
      <c r="Q28" s="47"/>
      <c r="R28" s="47"/>
      <c r="S28" s="44"/>
      <c r="T28" s="45" t="s">
        <v>19</v>
      </c>
      <c r="U28" s="89"/>
      <c r="V28" s="48"/>
      <c r="W28" s="47" t="s">
        <v>19</v>
      </c>
      <c r="X28" s="47" t="s">
        <v>19</v>
      </c>
      <c r="Y28" s="47" t="s">
        <v>19</v>
      </c>
      <c r="Z28" s="47" t="s">
        <v>19</v>
      </c>
      <c r="AA28" s="47" t="s">
        <v>19</v>
      </c>
      <c r="AB28" s="48"/>
      <c r="AC28" s="43"/>
      <c r="AD28" s="47" t="s">
        <v>19</v>
      </c>
      <c r="AE28" s="47" t="s">
        <v>19</v>
      </c>
      <c r="AF28" s="47" t="s">
        <v>19</v>
      </c>
      <c r="AG28" s="47" t="s">
        <v>19</v>
      </c>
      <c r="AH28" s="47" t="s">
        <v>19</v>
      </c>
      <c r="AI28" s="43"/>
      <c r="AJ28" s="77">
        <f t="shared" si="0"/>
        <v>11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ข้อมูลพื้นฐานนักเรียน!A31</f>
        <v>23</v>
      </c>
      <c r="B29" s="49" t="str">
        <f>ข้อมูลพื้นฐานนักเรียน!B31</f>
        <v>เด็กหญิง</v>
      </c>
      <c r="C29" s="32" t="str">
        <f>ข้อมูลพื้นฐานนักเรียน!C31</f>
        <v>จิรัชญา</v>
      </c>
      <c r="D29" s="33" t="str">
        <f>ข้อมูลพื้นฐานนักเรียน!D31</f>
        <v>สลับศรี</v>
      </c>
      <c r="E29" s="133"/>
      <c r="F29" s="87"/>
      <c r="G29" s="89"/>
      <c r="H29" s="133"/>
      <c r="I29" s="133"/>
      <c r="J29" s="93"/>
      <c r="K29" s="44"/>
      <c r="L29" s="44"/>
      <c r="M29" s="133"/>
      <c r="N29" s="89"/>
      <c r="O29" s="133"/>
      <c r="P29" s="138"/>
      <c r="Q29" s="47"/>
      <c r="R29" s="47"/>
      <c r="S29" s="44"/>
      <c r="T29" s="45" t="s">
        <v>19</v>
      </c>
      <c r="U29" s="89"/>
      <c r="V29" s="48"/>
      <c r="W29" s="47" t="s">
        <v>19</v>
      </c>
      <c r="X29" s="47" t="s">
        <v>19</v>
      </c>
      <c r="Y29" s="47" t="s">
        <v>19</v>
      </c>
      <c r="Z29" s="47" t="s">
        <v>19</v>
      </c>
      <c r="AA29" s="47" t="s">
        <v>19</v>
      </c>
      <c r="AB29" s="48"/>
      <c r="AC29" s="43"/>
      <c r="AD29" s="47" t="s">
        <v>19</v>
      </c>
      <c r="AE29" s="47" t="s">
        <v>19</v>
      </c>
      <c r="AF29" s="47" t="s">
        <v>19</v>
      </c>
      <c r="AG29" s="47" t="s">
        <v>19</v>
      </c>
      <c r="AH29" s="47" t="s">
        <v>19</v>
      </c>
      <c r="AI29" s="43"/>
      <c r="AJ29" s="77">
        <f t="shared" si="0"/>
        <v>11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ข้อมูลพื้นฐานนักเรียน!A32</f>
        <v>24</v>
      </c>
      <c r="B30" s="49" t="str">
        <f>ข้อมูลพื้นฐานนักเรียน!B32</f>
        <v>เด็กหญิง</v>
      </c>
      <c r="C30" s="32" t="str">
        <f>ข้อมูลพื้นฐานนักเรียน!C32</f>
        <v>นภัสสร</v>
      </c>
      <c r="D30" s="33" t="str">
        <f>ข้อมูลพื้นฐานนักเรียน!D32</f>
        <v>อินทะวงศ์ษา</v>
      </c>
      <c r="E30" s="133"/>
      <c r="F30" s="87"/>
      <c r="G30" s="89"/>
      <c r="H30" s="133"/>
      <c r="I30" s="133"/>
      <c r="J30" s="93"/>
      <c r="K30" s="44"/>
      <c r="L30" s="44"/>
      <c r="M30" s="133"/>
      <c r="N30" s="89"/>
      <c r="O30" s="133"/>
      <c r="P30" s="138"/>
      <c r="Q30" s="47"/>
      <c r="R30" s="47"/>
      <c r="S30" s="44"/>
      <c r="T30" s="45" t="s">
        <v>19</v>
      </c>
      <c r="U30" s="89"/>
      <c r="V30" s="48"/>
      <c r="W30" s="47" t="s">
        <v>19</v>
      </c>
      <c r="X30" s="47" t="s">
        <v>19</v>
      </c>
      <c r="Y30" s="47" t="s">
        <v>19</v>
      </c>
      <c r="Z30" s="47" t="s">
        <v>19</v>
      </c>
      <c r="AA30" s="47" t="s">
        <v>19</v>
      </c>
      <c r="AB30" s="48"/>
      <c r="AC30" s="43"/>
      <c r="AD30" s="47" t="s">
        <v>19</v>
      </c>
      <c r="AE30" s="47" t="s">
        <v>19</v>
      </c>
      <c r="AF30" s="47" t="s">
        <v>19</v>
      </c>
      <c r="AG30" s="47" t="s">
        <v>19</v>
      </c>
      <c r="AH30" s="47" t="s">
        <v>19</v>
      </c>
      <c r="AI30" s="43"/>
      <c r="AJ30" s="77">
        <f t="shared" si="0"/>
        <v>11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ข้อมูลพื้นฐานนักเรียน!A33</f>
        <v>25</v>
      </c>
      <c r="B31" s="49" t="str">
        <f>ข้อมูลพื้นฐานนักเรียน!B33</f>
        <v>เด็กหญิง</v>
      </c>
      <c r="C31" s="32" t="str">
        <f>ข้อมูลพื้นฐานนักเรียน!C33</f>
        <v>มะลิวัน</v>
      </c>
      <c r="D31" s="33" t="str">
        <f>ข้อมูลพื้นฐานนักเรียน!D33</f>
        <v>แซ่สง</v>
      </c>
      <c r="E31" s="133"/>
      <c r="F31" s="87"/>
      <c r="G31" s="89"/>
      <c r="H31" s="133"/>
      <c r="I31" s="133"/>
      <c r="J31" s="93"/>
      <c r="K31" s="44"/>
      <c r="L31" s="44"/>
      <c r="M31" s="133"/>
      <c r="N31" s="89"/>
      <c r="O31" s="133"/>
      <c r="P31" s="138"/>
      <c r="Q31" s="47"/>
      <c r="R31" s="47"/>
      <c r="S31" s="44"/>
      <c r="T31" s="45" t="s">
        <v>19</v>
      </c>
      <c r="U31" s="89"/>
      <c r="V31" s="48"/>
      <c r="W31" s="47" t="s">
        <v>19</v>
      </c>
      <c r="X31" s="47" t="s">
        <v>19</v>
      </c>
      <c r="Y31" s="47" t="s">
        <v>19</v>
      </c>
      <c r="Z31" s="47" t="s">
        <v>19</v>
      </c>
      <c r="AA31" s="47" t="s">
        <v>19</v>
      </c>
      <c r="AB31" s="48"/>
      <c r="AC31" s="43"/>
      <c r="AD31" s="47" t="s">
        <v>19</v>
      </c>
      <c r="AE31" s="47" t="s">
        <v>19</v>
      </c>
      <c r="AF31" s="47" t="s">
        <v>19</v>
      </c>
      <c r="AG31" s="47" t="s">
        <v>19</v>
      </c>
      <c r="AH31" s="47" t="s">
        <v>19</v>
      </c>
      <c r="AI31" s="43"/>
      <c r="AJ31" s="77">
        <f t="shared" si="0"/>
        <v>11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ข้อมูลพื้นฐานนักเรียน!A34</f>
        <v>26</v>
      </c>
      <c r="B32" s="49" t="str">
        <f>ข้อมูลพื้นฐานนักเรียน!B34</f>
        <v>เด็กหญิง</v>
      </c>
      <c r="C32" s="32" t="str">
        <f>ข้อมูลพื้นฐานนักเรียน!C34</f>
        <v>ศิลป์สุภา</v>
      </c>
      <c r="D32" s="33" t="str">
        <f>ข้อมูลพื้นฐานนักเรียน!D34</f>
        <v>ประทุมมา</v>
      </c>
      <c r="E32" s="133"/>
      <c r="F32" s="87"/>
      <c r="G32" s="89"/>
      <c r="H32" s="133"/>
      <c r="I32" s="133"/>
      <c r="J32" s="93"/>
      <c r="K32" s="44"/>
      <c r="L32" s="44"/>
      <c r="M32" s="133"/>
      <c r="N32" s="89"/>
      <c r="O32" s="133"/>
      <c r="P32" s="138"/>
      <c r="Q32" s="47"/>
      <c r="R32" s="47"/>
      <c r="S32" s="44"/>
      <c r="T32" s="45" t="s">
        <v>19</v>
      </c>
      <c r="U32" s="89"/>
      <c r="V32" s="48"/>
      <c r="W32" s="47" t="s">
        <v>19</v>
      </c>
      <c r="X32" s="47" t="s">
        <v>19</v>
      </c>
      <c r="Y32" s="47" t="s">
        <v>19</v>
      </c>
      <c r="Z32" s="47" t="s">
        <v>19</v>
      </c>
      <c r="AA32" s="47" t="s">
        <v>19</v>
      </c>
      <c r="AB32" s="48"/>
      <c r="AC32" s="43"/>
      <c r="AD32" s="47" t="s">
        <v>19</v>
      </c>
      <c r="AE32" s="47" t="s">
        <v>19</v>
      </c>
      <c r="AF32" s="47" t="s">
        <v>19</v>
      </c>
      <c r="AG32" s="47" t="s">
        <v>19</v>
      </c>
      <c r="AH32" s="47" t="s">
        <v>19</v>
      </c>
      <c r="AI32" s="43"/>
      <c r="AJ32" s="77">
        <f t="shared" si="0"/>
        <v>11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ข้อมูลพื้นฐานนักเรียน!A35</f>
        <v>27</v>
      </c>
      <c r="B33" s="49" t="str">
        <f>ข้อมูลพื้นฐานนักเรียน!B35</f>
        <v>เด็กชาย</v>
      </c>
      <c r="C33" s="32" t="str">
        <f>ข้อมูลพื้นฐานนักเรียน!C35</f>
        <v>รังศรีมันต์</v>
      </c>
      <c r="D33" s="33" t="str">
        <f>ข้อมูลพื้นฐานนักเรียน!D35</f>
        <v>ครอบบัวบาน</v>
      </c>
      <c r="E33" s="133"/>
      <c r="F33" s="87"/>
      <c r="G33" s="89"/>
      <c r="H33" s="133"/>
      <c r="I33" s="133"/>
      <c r="J33" s="93"/>
      <c r="K33" s="44"/>
      <c r="L33" s="44"/>
      <c r="M33" s="133"/>
      <c r="N33" s="89"/>
      <c r="O33" s="133"/>
      <c r="P33" s="138"/>
      <c r="Q33" s="47"/>
      <c r="R33" s="47"/>
      <c r="S33" s="44"/>
      <c r="T33" s="45" t="s">
        <v>19</v>
      </c>
      <c r="U33" s="89"/>
      <c r="V33" s="48"/>
      <c r="W33" s="47" t="s">
        <v>19</v>
      </c>
      <c r="X33" s="47" t="s">
        <v>19</v>
      </c>
      <c r="Y33" s="47" t="s">
        <v>19</v>
      </c>
      <c r="Z33" s="47" t="s">
        <v>19</v>
      </c>
      <c r="AA33" s="47" t="s">
        <v>19</v>
      </c>
      <c r="AB33" s="48"/>
      <c r="AC33" s="43"/>
      <c r="AD33" s="47" t="s">
        <v>19</v>
      </c>
      <c r="AE33" s="47" t="s">
        <v>19</v>
      </c>
      <c r="AF33" s="47" t="s">
        <v>19</v>
      </c>
      <c r="AG33" s="47" t="s">
        <v>19</v>
      </c>
      <c r="AH33" s="47" t="s">
        <v>19</v>
      </c>
      <c r="AI33" s="43"/>
      <c r="AJ33" s="77">
        <f t="shared" si="0"/>
        <v>11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ข้อมูลพื้นฐานนักเรียน!A36</f>
        <v>28</v>
      </c>
      <c r="B34" s="49" t="str">
        <f>ข้อมูลพื้นฐานนักเรียน!B36</f>
        <v>เด็กหญิง</v>
      </c>
      <c r="C34" s="32" t="str">
        <f>ข้อมูลพื้นฐานนักเรียน!C36</f>
        <v>ลภัสรดา</v>
      </c>
      <c r="D34" s="33" t="str">
        <f>ข้อมูลพื้นฐานนักเรียน!D36</f>
        <v>สังฆะคาม</v>
      </c>
      <c r="E34" s="133"/>
      <c r="F34" s="87"/>
      <c r="G34" s="89"/>
      <c r="H34" s="133"/>
      <c r="I34" s="133"/>
      <c r="J34" s="93"/>
      <c r="K34" s="44"/>
      <c r="L34" s="44"/>
      <c r="M34" s="133"/>
      <c r="N34" s="89"/>
      <c r="O34" s="133"/>
      <c r="P34" s="138"/>
      <c r="Q34" s="47"/>
      <c r="R34" s="47"/>
      <c r="S34" s="44"/>
      <c r="T34" s="45" t="s">
        <v>19</v>
      </c>
      <c r="U34" s="89"/>
      <c r="V34" s="48"/>
      <c r="W34" s="47" t="s">
        <v>19</v>
      </c>
      <c r="X34" s="47" t="s">
        <v>19</v>
      </c>
      <c r="Y34" s="47" t="s">
        <v>19</v>
      </c>
      <c r="Z34" s="47" t="s">
        <v>19</v>
      </c>
      <c r="AA34" s="47" t="s">
        <v>19</v>
      </c>
      <c r="AB34" s="48"/>
      <c r="AC34" s="43"/>
      <c r="AD34" s="47" t="s">
        <v>19</v>
      </c>
      <c r="AE34" s="47" t="s">
        <v>19</v>
      </c>
      <c r="AF34" s="47" t="s">
        <v>19</v>
      </c>
      <c r="AG34" s="47" t="s">
        <v>19</v>
      </c>
      <c r="AH34" s="47" t="s">
        <v>19</v>
      </c>
      <c r="AI34" s="43"/>
      <c r="AJ34" s="77">
        <f t="shared" si="0"/>
        <v>11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ข้อมูลพื้นฐานนักเรียน!A37</f>
        <v>29</v>
      </c>
      <c r="B35" s="49" t="str">
        <f>ข้อมูลพื้นฐานนักเรียน!B37</f>
        <v>เด็กชาย</v>
      </c>
      <c r="C35" s="32" t="str">
        <f>ข้อมูลพื้นฐานนักเรียน!C37</f>
        <v>ณัฐพัฒน์</v>
      </c>
      <c r="D35" s="33" t="str">
        <f>ข้อมูลพื้นฐานนักเรียน!D37</f>
        <v>บุญรังสี</v>
      </c>
      <c r="E35" s="133"/>
      <c r="F35" s="87"/>
      <c r="G35" s="89"/>
      <c r="H35" s="133"/>
      <c r="I35" s="133"/>
      <c r="J35" s="93"/>
      <c r="K35" s="44"/>
      <c r="L35" s="44"/>
      <c r="M35" s="133"/>
      <c r="N35" s="89"/>
      <c r="O35" s="133"/>
      <c r="P35" s="138"/>
      <c r="Q35" s="47"/>
      <c r="R35" s="47"/>
      <c r="S35" s="44"/>
      <c r="T35" s="45" t="s">
        <v>19</v>
      </c>
      <c r="U35" s="89"/>
      <c r="V35" s="48"/>
      <c r="W35" s="47" t="s">
        <v>19</v>
      </c>
      <c r="X35" s="47" t="s">
        <v>19</v>
      </c>
      <c r="Y35" s="47" t="s">
        <v>19</v>
      </c>
      <c r="Z35" s="47" t="s">
        <v>19</v>
      </c>
      <c r="AA35" s="47" t="s">
        <v>19</v>
      </c>
      <c r="AB35" s="48"/>
      <c r="AC35" s="43"/>
      <c r="AD35" s="47" t="s">
        <v>19</v>
      </c>
      <c r="AE35" s="47" t="s">
        <v>19</v>
      </c>
      <c r="AF35" s="47" t="s">
        <v>19</v>
      </c>
      <c r="AG35" s="47" t="s">
        <v>19</v>
      </c>
      <c r="AH35" s="47" t="s">
        <v>19</v>
      </c>
      <c r="AI35" s="43"/>
      <c r="AJ35" s="77">
        <f t="shared" si="0"/>
        <v>11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ข้อมูลพื้นฐานนักเรียน!A38</f>
        <v>30</v>
      </c>
      <c r="B36" s="49" t="str">
        <f>ข้อมูลพื้นฐานนักเรียน!B38</f>
        <v>เด็กหญิง</v>
      </c>
      <c r="C36" s="32" t="str">
        <f>ข้อมูลพื้นฐานนักเรียน!C38</f>
        <v>ณัฐภัทร</v>
      </c>
      <c r="D36" s="33" t="str">
        <f>ข้อมูลพื้นฐานนักเรียน!D38</f>
        <v>นาคเหนือ</v>
      </c>
      <c r="E36" s="133"/>
      <c r="F36" s="87"/>
      <c r="G36" s="89"/>
      <c r="H36" s="133"/>
      <c r="I36" s="133"/>
      <c r="J36" s="93"/>
      <c r="K36" s="44"/>
      <c r="L36" s="44"/>
      <c r="M36" s="133"/>
      <c r="N36" s="89"/>
      <c r="O36" s="133"/>
      <c r="P36" s="138"/>
      <c r="Q36" s="47"/>
      <c r="R36" s="47"/>
      <c r="S36" s="44"/>
      <c r="T36" s="45" t="s">
        <v>19</v>
      </c>
      <c r="U36" s="89"/>
      <c r="V36" s="48"/>
      <c r="W36" s="47" t="s">
        <v>19</v>
      </c>
      <c r="X36" s="47" t="s">
        <v>19</v>
      </c>
      <c r="Y36" s="47" t="s">
        <v>19</v>
      </c>
      <c r="Z36" s="47" t="s">
        <v>19</v>
      </c>
      <c r="AA36" s="47" t="s">
        <v>19</v>
      </c>
      <c r="AB36" s="48"/>
      <c r="AC36" s="43"/>
      <c r="AD36" s="47" t="s">
        <v>19</v>
      </c>
      <c r="AE36" s="47" t="s">
        <v>19</v>
      </c>
      <c r="AF36" s="47" t="s">
        <v>19</v>
      </c>
      <c r="AG36" s="47" t="s">
        <v>19</v>
      </c>
      <c r="AH36" s="47" t="s">
        <v>19</v>
      </c>
      <c r="AI36" s="43"/>
      <c r="AJ36" s="77">
        <f t="shared" si="0"/>
        <v>11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ข้อมูลพื้นฐานนักเรียน!A39</f>
        <v>31</v>
      </c>
      <c r="B37" s="49"/>
      <c r="C37" s="32"/>
      <c r="D37" s="33"/>
      <c r="E37" s="133"/>
      <c r="F37" s="87"/>
      <c r="G37" s="89"/>
      <c r="H37" s="133"/>
      <c r="I37" s="133"/>
      <c r="J37" s="93"/>
      <c r="K37" s="44"/>
      <c r="L37" s="44"/>
      <c r="M37" s="133"/>
      <c r="N37" s="89"/>
      <c r="O37" s="133"/>
      <c r="P37" s="138"/>
      <c r="Q37" s="47"/>
      <c r="R37" s="47"/>
      <c r="S37" s="44"/>
      <c r="T37" s="45"/>
      <c r="U37" s="89"/>
      <c r="V37" s="48"/>
      <c r="W37" s="47"/>
      <c r="X37" s="47"/>
      <c r="Y37" s="47"/>
      <c r="Z37" s="47"/>
      <c r="AA37" s="47"/>
      <c r="AB37" s="48"/>
      <c r="AC37" s="43"/>
      <c r="AD37" s="47"/>
      <c r="AE37" s="47"/>
      <c r="AF37" s="47"/>
      <c r="AG37" s="47"/>
      <c r="AH37" s="47"/>
      <c r="AI37" s="43"/>
      <c r="AJ37" s="77"/>
      <c r="AK37" s="76"/>
    </row>
    <row r="38" spans="1:37" s="30" customFormat="1" ht="30" customHeight="1" x14ac:dyDescent="0.55000000000000004">
      <c r="A38" s="31">
        <f>ข้อมูลพื้นฐานนักเรียน!A40</f>
        <v>32</v>
      </c>
      <c r="B38" s="49"/>
      <c r="C38" s="32"/>
      <c r="D38" s="33"/>
      <c r="E38" s="133"/>
      <c r="F38" s="87"/>
      <c r="G38" s="89"/>
      <c r="H38" s="133"/>
      <c r="I38" s="133"/>
      <c r="J38" s="93"/>
      <c r="K38" s="44"/>
      <c r="L38" s="44"/>
      <c r="M38" s="133"/>
      <c r="N38" s="89"/>
      <c r="O38" s="133"/>
      <c r="P38" s="138"/>
      <c r="Q38" s="47"/>
      <c r="R38" s="47"/>
      <c r="S38" s="44"/>
      <c r="T38" s="45"/>
      <c r="U38" s="89"/>
      <c r="V38" s="48"/>
      <c r="W38" s="47"/>
      <c r="X38" s="47"/>
      <c r="Y38" s="47"/>
      <c r="Z38" s="47"/>
      <c r="AA38" s="47"/>
      <c r="AB38" s="48"/>
      <c r="AC38" s="43"/>
      <c r="AD38" s="47"/>
      <c r="AE38" s="47"/>
      <c r="AF38" s="47"/>
      <c r="AG38" s="47"/>
      <c r="AH38" s="47"/>
      <c r="AI38" s="43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ข้อมูลพื้นฐานนักเรียน!A41</f>
        <v>33</v>
      </c>
      <c r="B39" s="49"/>
      <c r="C39" s="32"/>
      <c r="D39" s="33"/>
      <c r="E39" s="133"/>
      <c r="F39" s="87"/>
      <c r="G39" s="89"/>
      <c r="H39" s="133"/>
      <c r="I39" s="133"/>
      <c r="J39" s="93"/>
      <c r="K39" s="44"/>
      <c r="L39" s="44"/>
      <c r="M39" s="133"/>
      <c r="N39" s="89"/>
      <c r="O39" s="133"/>
      <c r="P39" s="138"/>
      <c r="Q39" s="47"/>
      <c r="R39" s="47"/>
      <c r="S39" s="44"/>
      <c r="T39" s="45"/>
      <c r="U39" s="89"/>
      <c r="V39" s="48"/>
      <c r="W39" s="47"/>
      <c r="X39" s="47"/>
      <c r="Y39" s="47"/>
      <c r="Z39" s="47"/>
      <c r="AA39" s="47"/>
      <c r="AB39" s="48"/>
      <c r="AC39" s="43"/>
      <c r="AD39" s="47"/>
      <c r="AE39" s="47"/>
      <c r="AF39" s="47"/>
      <c r="AG39" s="47"/>
      <c r="AH39" s="47"/>
      <c r="AI39" s="43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ข้อมูลพื้นฐานนักเรียน!A42</f>
        <v>34</v>
      </c>
      <c r="B40" s="49"/>
      <c r="C40" s="32"/>
      <c r="D40" s="33"/>
      <c r="E40" s="133"/>
      <c r="F40" s="87"/>
      <c r="G40" s="89"/>
      <c r="H40" s="133"/>
      <c r="I40" s="133"/>
      <c r="J40" s="93"/>
      <c r="K40" s="44"/>
      <c r="L40" s="44"/>
      <c r="M40" s="133"/>
      <c r="N40" s="89"/>
      <c r="O40" s="133"/>
      <c r="P40" s="138"/>
      <c r="Q40" s="47"/>
      <c r="R40" s="47"/>
      <c r="S40" s="44"/>
      <c r="T40" s="45"/>
      <c r="U40" s="89"/>
      <c r="V40" s="48"/>
      <c r="W40" s="47"/>
      <c r="X40" s="47"/>
      <c r="Y40" s="47"/>
      <c r="Z40" s="47"/>
      <c r="AA40" s="47"/>
      <c r="AB40" s="48"/>
      <c r="AC40" s="43"/>
      <c r="AD40" s="47"/>
      <c r="AE40" s="47"/>
      <c r="AF40" s="47"/>
      <c r="AG40" s="47"/>
      <c r="AH40" s="47"/>
      <c r="AI40" s="43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ข้อมูลพื้นฐานนักเรียน!A43</f>
        <v>35</v>
      </c>
      <c r="B41" s="49"/>
      <c r="C41" s="32"/>
      <c r="D41" s="33"/>
      <c r="E41" s="133"/>
      <c r="F41" s="87"/>
      <c r="G41" s="89"/>
      <c r="H41" s="133"/>
      <c r="I41" s="133"/>
      <c r="J41" s="93"/>
      <c r="K41" s="44"/>
      <c r="L41" s="44"/>
      <c r="M41" s="133"/>
      <c r="N41" s="89"/>
      <c r="O41" s="133"/>
      <c r="P41" s="138"/>
      <c r="Q41" s="47"/>
      <c r="R41" s="47"/>
      <c r="S41" s="44"/>
      <c r="T41" s="45"/>
      <c r="U41" s="89"/>
      <c r="V41" s="48"/>
      <c r="W41" s="47"/>
      <c r="X41" s="47"/>
      <c r="Y41" s="47"/>
      <c r="Z41" s="47"/>
      <c r="AA41" s="47"/>
      <c r="AB41" s="48"/>
      <c r="AC41" s="43"/>
      <c r="AD41" s="47"/>
      <c r="AE41" s="47"/>
      <c r="AF41" s="47"/>
      <c r="AG41" s="47"/>
      <c r="AH41" s="47"/>
      <c r="AI41" s="43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ข้อมูลพื้นฐานนักเรียน!A44</f>
        <v>36</v>
      </c>
      <c r="B42" s="49"/>
      <c r="C42" s="32"/>
      <c r="D42" s="33"/>
      <c r="E42" s="133"/>
      <c r="F42" s="87"/>
      <c r="G42" s="89"/>
      <c r="H42" s="133"/>
      <c r="I42" s="133"/>
      <c r="J42" s="93"/>
      <c r="K42" s="44"/>
      <c r="L42" s="44"/>
      <c r="M42" s="133"/>
      <c r="N42" s="89"/>
      <c r="O42" s="133"/>
      <c r="P42" s="138"/>
      <c r="Q42" s="47"/>
      <c r="R42" s="47"/>
      <c r="S42" s="44"/>
      <c r="T42" s="45"/>
      <c r="U42" s="89"/>
      <c r="V42" s="48"/>
      <c r="W42" s="47"/>
      <c r="X42" s="47"/>
      <c r="Y42" s="47"/>
      <c r="Z42" s="47"/>
      <c r="AA42" s="47"/>
      <c r="AB42" s="48"/>
      <c r="AC42" s="43"/>
      <c r="AD42" s="47"/>
      <c r="AE42" s="47"/>
      <c r="AF42" s="47"/>
      <c r="AG42" s="47"/>
      <c r="AH42" s="47"/>
      <c r="AI42" s="43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ข้อมูลพื้นฐานนักเรียน!A45</f>
        <v>37</v>
      </c>
      <c r="B43" s="49"/>
      <c r="C43" s="32"/>
      <c r="D43" s="33"/>
      <c r="E43" s="133"/>
      <c r="F43" s="87"/>
      <c r="G43" s="89"/>
      <c r="H43" s="133"/>
      <c r="I43" s="133"/>
      <c r="J43" s="93"/>
      <c r="K43" s="44"/>
      <c r="L43" s="44"/>
      <c r="M43" s="133"/>
      <c r="N43" s="89"/>
      <c r="O43" s="133"/>
      <c r="P43" s="138"/>
      <c r="Q43" s="47"/>
      <c r="R43" s="47"/>
      <c r="S43" s="44"/>
      <c r="T43" s="45"/>
      <c r="U43" s="89"/>
      <c r="V43" s="48"/>
      <c r="W43" s="47"/>
      <c r="X43" s="47"/>
      <c r="Y43" s="47"/>
      <c r="Z43" s="47"/>
      <c r="AA43" s="47"/>
      <c r="AB43" s="48"/>
      <c r="AC43" s="43"/>
      <c r="AD43" s="47"/>
      <c r="AE43" s="47"/>
      <c r="AF43" s="47"/>
      <c r="AG43" s="47"/>
      <c r="AH43" s="47"/>
      <c r="AI43" s="43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ข้อมูลพื้นฐานนักเรียน!A46</f>
        <v>38</v>
      </c>
      <c r="B44" s="49"/>
      <c r="C44" s="32"/>
      <c r="D44" s="33"/>
      <c r="E44" s="133"/>
      <c r="F44" s="87"/>
      <c r="G44" s="89"/>
      <c r="H44" s="133"/>
      <c r="I44" s="133"/>
      <c r="J44" s="93"/>
      <c r="K44" s="44"/>
      <c r="L44" s="44"/>
      <c r="M44" s="133"/>
      <c r="N44" s="89"/>
      <c r="O44" s="133"/>
      <c r="P44" s="138"/>
      <c r="Q44" s="47"/>
      <c r="R44" s="47"/>
      <c r="S44" s="44"/>
      <c r="T44" s="45"/>
      <c r="U44" s="89"/>
      <c r="V44" s="48"/>
      <c r="W44" s="47"/>
      <c r="X44" s="47"/>
      <c r="Y44" s="47"/>
      <c r="Z44" s="47"/>
      <c r="AA44" s="47"/>
      <c r="AB44" s="48"/>
      <c r="AC44" s="43"/>
      <c r="AD44" s="47"/>
      <c r="AE44" s="47"/>
      <c r="AF44" s="47"/>
      <c r="AG44" s="47"/>
      <c r="AH44" s="47"/>
      <c r="AI44" s="43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ข้อมูลพื้นฐานนักเรียน!A47</f>
        <v>39</v>
      </c>
      <c r="B45" s="49"/>
      <c r="C45" s="32"/>
      <c r="D45" s="33"/>
      <c r="E45" s="133"/>
      <c r="F45" s="87"/>
      <c r="G45" s="89"/>
      <c r="H45" s="133"/>
      <c r="I45" s="133"/>
      <c r="J45" s="93"/>
      <c r="K45" s="44"/>
      <c r="L45" s="44"/>
      <c r="M45" s="133"/>
      <c r="N45" s="89"/>
      <c r="O45" s="133"/>
      <c r="P45" s="138"/>
      <c r="Q45" s="47"/>
      <c r="R45" s="47"/>
      <c r="S45" s="44"/>
      <c r="T45" s="45"/>
      <c r="U45" s="89"/>
      <c r="V45" s="48"/>
      <c r="W45" s="47"/>
      <c r="X45" s="47"/>
      <c r="Y45" s="47"/>
      <c r="Z45" s="47"/>
      <c r="AA45" s="47"/>
      <c r="AB45" s="48"/>
      <c r="AC45" s="43"/>
      <c r="AD45" s="47"/>
      <c r="AE45" s="47"/>
      <c r="AF45" s="47"/>
      <c r="AG45" s="47"/>
      <c r="AH45" s="47"/>
      <c r="AI45" s="43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ข้อมูลพื้นฐานนักเรียน!A48</f>
        <v>40</v>
      </c>
      <c r="B46" s="49"/>
      <c r="C46" s="32"/>
      <c r="D46" s="33"/>
      <c r="E46" s="133"/>
      <c r="F46" s="87"/>
      <c r="G46" s="89"/>
      <c r="H46" s="133"/>
      <c r="I46" s="133"/>
      <c r="J46" s="93"/>
      <c r="K46" s="44"/>
      <c r="L46" s="44"/>
      <c r="M46" s="133"/>
      <c r="N46" s="89"/>
      <c r="O46" s="133"/>
      <c r="P46" s="138"/>
      <c r="Q46" s="47"/>
      <c r="R46" s="47"/>
      <c r="S46" s="44"/>
      <c r="T46" s="45"/>
      <c r="U46" s="89"/>
      <c r="V46" s="48"/>
      <c r="W46" s="47"/>
      <c r="X46" s="47"/>
      <c r="Y46" s="47"/>
      <c r="Z46" s="47"/>
      <c r="AA46" s="47"/>
      <c r="AB46" s="48"/>
      <c r="AC46" s="43"/>
      <c r="AD46" s="47"/>
      <c r="AE46" s="47"/>
      <c r="AF46" s="47"/>
      <c r="AG46" s="47"/>
      <c r="AH46" s="47"/>
      <c r="AI46" s="43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ข้อมูลพื้นฐานนักเรียน!A49</f>
        <v>41</v>
      </c>
      <c r="B47" s="49"/>
      <c r="C47" s="32"/>
      <c r="D47" s="33"/>
      <c r="E47" s="133"/>
      <c r="F47" s="87"/>
      <c r="G47" s="89"/>
      <c r="H47" s="133"/>
      <c r="I47" s="133"/>
      <c r="J47" s="93"/>
      <c r="K47" s="44"/>
      <c r="L47" s="44"/>
      <c r="M47" s="133"/>
      <c r="N47" s="89"/>
      <c r="O47" s="133"/>
      <c r="P47" s="138"/>
      <c r="Q47" s="47"/>
      <c r="R47" s="47"/>
      <c r="S47" s="44"/>
      <c r="T47" s="45"/>
      <c r="U47" s="89"/>
      <c r="V47" s="48"/>
      <c r="W47" s="47"/>
      <c r="X47" s="47"/>
      <c r="Y47" s="47"/>
      <c r="Z47" s="47"/>
      <c r="AA47" s="47"/>
      <c r="AB47" s="48"/>
      <c r="AC47" s="43"/>
      <c r="AD47" s="47"/>
      <c r="AE47" s="47"/>
      <c r="AF47" s="47"/>
      <c r="AG47" s="47"/>
      <c r="AH47" s="47"/>
      <c r="AI47" s="43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ข้อมูลพื้นฐานนักเรียน!A50</f>
        <v>42</v>
      </c>
      <c r="B48" s="49"/>
      <c r="C48" s="32"/>
      <c r="D48" s="33"/>
      <c r="E48" s="133"/>
      <c r="F48" s="87"/>
      <c r="G48" s="89"/>
      <c r="H48" s="133"/>
      <c r="I48" s="133"/>
      <c r="J48" s="93"/>
      <c r="K48" s="44"/>
      <c r="L48" s="44"/>
      <c r="M48" s="133"/>
      <c r="N48" s="89"/>
      <c r="O48" s="133"/>
      <c r="P48" s="138"/>
      <c r="Q48" s="47"/>
      <c r="R48" s="47"/>
      <c r="S48" s="44"/>
      <c r="T48" s="45"/>
      <c r="U48" s="89"/>
      <c r="V48" s="48"/>
      <c r="W48" s="47"/>
      <c r="X48" s="47"/>
      <c r="Y48" s="47"/>
      <c r="Z48" s="47"/>
      <c r="AA48" s="47"/>
      <c r="AB48" s="48"/>
      <c r="AC48" s="43"/>
      <c r="AD48" s="47"/>
      <c r="AE48" s="47"/>
      <c r="AF48" s="47"/>
      <c r="AG48" s="47"/>
      <c r="AH48" s="47"/>
      <c r="AI48" s="43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ข้อมูลพื้นฐานนักเรียน!A51</f>
        <v>43</v>
      </c>
      <c r="B49" s="49"/>
      <c r="C49" s="32"/>
      <c r="D49" s="33"/>
      <c r="E49" s="133"/>
      <c r="F49" s="87"/>
      <c r="G49" s="89"/>
      <c r="H49" s="133"/>
      <c r="I49" s="133"/>
      <c r="J49" s="93"/>
      <c r="K49" s="44"/>
      <c r="L49" s="44"/>
      <c r="M49" s="133"/>
      <c r="N49" s="89"/>
      <c r="O49" s="133"/>
      <c r="P49" s="138"/>
      <c r="Q49" s="47"/>
      <c r="R49" s="47"/>
      <c r="S49" s="44"/>
      <c r="T49" s="45"/>
      <c r="U49" s="89"/>
      <c r="V49" s="48"/>
      <c r="W49" s="47"/>
      <c r="X49" s="47"/>
      <c r="Y49" s="47"/>
      <c r="Z49" s="47"/>
      <c r="AA49" s="47"/>
      <c r="AB49" s="48"/>
      <c r="AC49" s="43"/>
      <c r="AD49" s="47"/>
      <c r="AE49" s="47"/>
      <c r="AF49" s="47"/>
      <c r="AG49" s="47"/>
      <c r="AH49" s="47"/>
      <c r="AI49" s="43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ข้อมูลพื้นฐานนักเรียน!A52</f>
        <v>44</v>
      </c>
      <c r="B50" s="49"/>
      <c r="C50" s="32"/>
      <c r="D50" s="33"/>
      <c r="E50" s="133"/>
      <c r="F50" s="87"/>
      <c r="G50" s="89"/>
      <c r="H50" s="133"/>
      <c r="I50" s="133"/>
      <c r="J50" s="93"/>
      <c r="K50" s="44"/>
      <c r="L50" s="44"/>
      <c r="M50" s="133"/>
      <c r="N50" s="89"/>
      <c r="O50" s="133"/>
      <c r="P50" s="138"/>
      <c r="Q50" s="47"/>
      <c r="R50" s="47"/>
      <c r="S50" s="44"/>
      <c r="T50" s="45"/>
      <c r="U50" s="89"/>
      <c r="V50" s="48"/>
      <c r="W50" s="47"/>
      <c r="X50" s="47"/>
      <c r="Y50" s="47"/>
      <c r="Z50" s="47"/>
      <c r="AA50" s="47"/>
      <c r="AB50" s="48"/>
      <c r="AC50" s="43"/>
      <c r="AD50" s="47"/>
      <c r="AE50" s="47"/>
      <c r="AF50" s="47"/>
      <c r="AG50" s="47"/>
      <c r="AH50" s="47"/>
      <c r="AI50" s="43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ข้อมูลพื้นฐานนักเรียน!A53</f>
        <v>45</v>
      </c>
      <c r="B51" s="49"/>
      <c r="C51" s="32"/>
      <c r="D51" s="33"/>
      <c r="E51" s="133"/>
      <c r="F51" s="87"/>
      <c r="G51" s="89"/>
      <c r="H51" s="133"/>
      <c r="I51" s="133"/>
      <c r="J51" s="93"/>
      <c r="K51" s="44"/>
      <c r="L51" s="44"/>
      <c r="M51" s="133"/>
      <c r="N51" s="89"/>
      <c r="O51" s="133"/>
      <c r="P51" s="138"/>
      <c r="Q51" s="47"/>
      <c r="R51" s="47"/>
      <c r="S51" s="44"/>
      <c r="T51" s="45"/>
      <c r="U51" s="89"/>
      <c r="V51" s="48"/>
      <c r="W51" s="47"/>
      <c r="X51" s="47"/>
      <c r="Y51" s="47"/>
      <c r="Z51" s="47"/>
      <c r="AA51" s="47"/>
      <c r="AB51" s="48"/>
      <c r="AC51" s="43"/>
      <c r="AD51" s="47"/>
      <c r="AE51" s="47"/>
      <c r="AF51" s="47"/>
      <c r="AG51" s="47"/>
      <c r="AH51" s="47"/>
      <c r="AI51" s="43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ข้อมูลพื้นฐานนักเรียน!A54</f>
        <v>46</v>
      </c>
      <c r="B52" s="49"/>
      <c r="C52" s="32"/>
      <c r="D52" s="33"/>
      <c r="E52" s="133"/>
      <c r="F52" s="87"/>
      <c r="G52" s="89"/>
      <c r="H52" s="133"/>
      <c r="I52" s="133"/>
      <c r="J52" s="93"/>
      <c r="K52" s="44"/>
      <c r="L52" s="44"/>
      <c r="M52" s="133"/>
      <c r="N52" s="89"/>
      <c r="O52" s="133"/>
      <c r="P52" s="138"/>
      <c r="Q52" s="47"/>
      <c r="R52" s="47"/>
      <c r="S52" s="44"/>
      <c r="T52" s="45"/>
      <c r="U52" s="89"/>
      <c r="V52" s="48"/>
      <c r="W52" s="47"/>
      <c r="X52" s="47"/>
      <c r="Y52" s="47"/>
      <c r="Z52" s="47"/>
      <c r="AA52" s="47"/>
      <c r="AB52" s="48"/>
      <c r="AC52" s="43"/>
      <c r="AD52" s="47"/>
      <c r="AE52" s="47"/>
      <c r="AF52" s="47"/>
      <c r="AG52" s="47"/>
      <c r="AH52" s="47"/>
      <c r="AI52" s="43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ข้อมูลพื้นฐานนักเรียน!A55</f>
        <v>47</v>
      </c>
      <c r="B53" s="49"/>
      <c r="C53" s="32"/>
      <c r="D53" s="33"/>
      <c r="E53" s="133"/>
      <c r="F53" s="87"/>
      <c r="G53" s="89"/>
      <c r="H53" s="133"/>
      <c r="I53" s="133"/>
      <c r="J53" s="93"/>
      <c r="K53" s="44"/>
      <c r="L53" s="44"/>
      <c r="M53" s="133"/>
      <c r="N53" s="89"/>
      <c r="O53" s="133"/>
      <c r="P53" s="138"/>
      <c r="Q53" s="47"/>
      <c r="R53" s="47"/>
      <c r="S53" s="44"/>
      <c r="T53" s="45"/>
      <c r="U53" s="89"/>
      <c r="V53" s="48"/>
      <c r="W53" s="47"/>
      <c r="X53" s="47"/>
      <c r="Y53" s="47"/>
      <c r="Z53" s="47"/>
      <c r="AA53" s="47"/>
      <c r="AB53" s="48"/>
      <c r="AC53" s="43"/>
      <c r="AD53" s="47"/>
      <c r="AE53" s="47"/>
      <c r="AF53" s="47"/>
      <c r="AG53" s="47"/>
      <c r="AH53" s="47"/>
      <c r="AI53" s="43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ข้อมูลพื้นฐานนักเรียน!A56</f>
        <v>48</v>
      </c>
      <c r="B54" s="49"/>
      <c r="C54" s="32"/>
      <c r="D54" s="33"/>
      <c r="E54" s="133"/>
      <c r="F54" s="87"/>
      <c r="G54" s="89"/>
      <c r="H54" s="133"/>
      <c r="I54" s="133"/>
      <c r="J54" s="93"/>
      <c r="K54" s="44"/>
      <c r="L54" s="44"/>
      <c r="M54" s="133"/>
      <c r="N54" s="89"/>
      <c r="O54" s="133"/>
      <c r="P54" s="138"/>
      <c r="Q54" s="47"/>
      <c r="R54" s="47"/>
      <c r="S54" s="44"/>
      <c r="T54" s="45"/>
      <c r="U54" s="89"/>
      <c r="V54" s="48"/>
      <c r="W54" s="47"/>
      <c r="X54" s="47"/>
      <c r="Y54" s="47"/>
      <c r="Z54" s="47"/>
      <c r="AA54" s="47"/>
      <c r="AB54" s="48"/>
      <c r="AC54" s="43"/>
      <c r="AD54" s="47"/>
      <c r="AE54" s="47"/>
      <c r="AF54" s="47"/>
      <c r="AG54" s="47"/>
      <c r="AH54" s="47"/>
      <c r="AI54" s="43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ข้อมูลพื้นฐานนักเรียน!A57</f>
        <v>49</v>
      </c>
      <c r="B55" s="49"/>
      <c r="C55" s="32"/>
      <c r="D55" s="33"/>
      <c r="E55" s="133"/>
      <c r="F55" s="87"/>
      <c r="G55" s="89"/>
      <c r="H55" s="133"/>
      <c r="I55" s="133"/>
      <c r="J55" s="93"/>
      <c r="K55" s="44"/>
      <c r="L55" s="44"/>
      <c r="M55" s="133"/>
      <c r="N55" s="89"/>
      <c r="O55" s="133"/>
      <c r="P55" s="138"/>
      <c r="Q55" s="47"/>
      <c r="R55" s="47"/>
      <c r="S55" s="44"/>
      <c r="T55" s="45"/>
      <c r="U55" s="89"/>
      <c r="V55" s="48"/>
      <c r="W55" s="47"/>
      <c r="X55" s="47"/>
      <c r="Y55" s="47"/>
      <c r="Z55" s="47"/>
      <c r="AA55" s="47"/>
      <c r="AB55" s="48"/>
      <c r="AC55" s="43"/>
      <c r="AD55" s="47"/>
      <c r="AE55" s="47"/>
      <c r="AF55" s="47"/>
      <c r="AG55" s="47"/>
      <c r="AH55" s="47"/>
      <c r="AI55" s="43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ข้อมูลพื้นฐานนักเรียน!A58</f>
        <v>50</v>
      </c>
      <c r="B56" s="49"/>
      <c r="C56" s="32"/>
      <c r="D56" s="33"/>
      <c r="E56" s="134"/>
      <c r="F56" s="87"/>
      <c r="G56" s="89"/>
      <c r="H56" s="134"/>
      <c r="I56" s="134"/>
      <c r="J56" s="93"/>
      <c r="K56" s="44"/>
      <c r="L56" s="44"/>
      <c r="M56" s="134"/>
      <c r="N56" s="89"/>
      <c r="O56" s="134"/>
      <c r="P56" s="139"/>
      <c r="Q56" s="47"/>
      <c r="R56" s="47"/>
      <c r="S56" s="44"/>
      <c r="T56" s="45"/>
      <c r="U56" s="89"/>
      <c r="V56" s="48"/>
      <c r="W56" s="47"/>
      <c r="X56" s="47"/>
      <c r="Y56" s="47"/>
      <c r="Z56" s="47"/>
      <c r="AA56" s="47"/>
      <c r="AB56" s="48"/>
      <c r="AC56" s="43"/>
      <c r="AD56" s="47"/>
      <c r="AE56" s="47"/>
      <c r="AF56" s="47"/>
      <c r="AG56" s="47"/>
      <c r="AH56" s="47"/>
      <c r="AI56" s="43"/>
      <c r="AJ56" s="77"/>
      <c r="AK56" s="76"/>
    </row>
    <row r="57" spans="1:37" ht="30" customHeight="1" x14ac:dyDescent="0.35"/>
    <row r="58" spans="1:37" ht="30" customHeight="1" x14ac:dyDescent="0.35">
      <c r="A58" s="6"/>
      <c r="B58" s="23"/>
      <c r="E58" s="113" t="s">
        <v>134</v>
      </c>
      <c r="F58" s="113"/>
      <c r="G58" s="113"/>
      <c r="H58" s="113"/>
      <c r="I58" s="113"/>
      <c r="J58" s="113"/>
      <c r="K58" s="113"/>
      <c r="L58" s="24"/>
      <c r="M58" s="24"/>
      <c r="X58" s="113" t="s">
        <v>137</v>
      </c>
      <c r="Y58" s="113"/>
      <c r="Z58" s="113"/>
      <c r="AA58" s="113"/>
      <c r="AB58" s="113"/>
      <c r="AC58" s="113"/>
    </row>
    <row r="59" spans="1:37" ht="30" customHeight="1" x14ac:dyDescent="0.45">
      <c r="E59" s="113" t="s">
        <v>135</v>
      </c>
      <c r="F59" s="113"/>
      <c r="G59" s="113"/>
      <c r="H59" s="113"/>
      <c r="I59" s="113"/>
      <c r="J59" s="113"/>
      <c r="K59" s="113"/>
      <c r="L59" s="24"/>
      <c r="M59" s="24"/>
      <c r="X59" s="116" t="s">
        <v>138</v>
      </c>
      <c r="Y59" s="117"/>
      <c r="Z59" s="117"/>
      <c r="AA59" s="117"/>
      <c r="AB59" s="117"/>
      <c r="AC59" s="117"/>
    </row>
    <row r="60" spans="1:37" ht="30" customHeight="1" x14ac:dyDescent="0.45">
      <c r="E60" s="114" t="s">
        <v>136</v>
      </c>
      <c r="F60" s="115"/>
      <c r="G60" s="115"/>
      <c r="H60" s="115"/>
      <c r="I60" s="115"/>
      <c r="J60" s="115"/>
      <c r="K60" s="115"/>
      <c r="L60" s="25"/>
      <c r="M60" s="25"/>
      <c r="X60" s="116" t="s">
        <v>139</v>
      </c>
      <c r="Y60" s="117"/>
      <c r="Z60" s="117"/>
      <c r="AA60" s="117"/>
      <c r="AB60" s="117"/>
      <c r="AC60" s="117"/>
    </row>
    <row r="61" spans="1:37" ht="30" customHeight="1" x14ac:dyDescent="0.35">
      <c r="E61" s="25"/>
      <c r="F61" s="25"/>
      <c r="G61" s="25"/>
      <c r="H61" s="25"/>
      <c r="I61" s="25"/>
      <c r="J61" s="25"/>
      <c r="K61" s="25"/>
      <c r="L61" s="25"/>
      <c r="M61" s="25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A65" s="3"/>
      <c r="B65" s="2"/>
      <c r="C65" s="58"/>
      <c r="D65" s="58"/>
      <c r="E65" s="25"/>
      <c r="F65" s="25"/>
      <c r="G65" s="25"/>
      <c r="H65" s="25"/>
      <c r="I65" s="25"/>
      <c r="J65" s="25"/>
      <c r="K65" s="27"/>
      <c r="L65" s="27"/>
      <c r="M65" s="27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18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</sheetData>
  <mergeCells count="19">
    <mergeCell ref="E7:E56"/>
    <mergeCell ref="H7:H56"/>
    <mergeCell ref="AJ5:AK5"/>
    <mergeCell ref="I7:I56"/>
    <mergeCell ref="M7:M56"/>
    <mergeCell ref="O7:O56"/>
    <mergeCell ref="P7:P56"/>
    <mergeCell ref="W2:Z2"/>
    <mergeCell ref="AB3:AD3"/>
    <mergeCell ref="A4:B4"/>
    <mergeCell ref="A5:A6"/>
    <mergeCell ref="B5:D6"/>
    <mergeCell ref="E5:AI5"/>
    <mergeCell ref="E58:K58"/>
    <mergeCell ref="E59:K59"/>
    <mergeCell ref="E60:K60"/>
    <mergeCell ref="X58:AC58"/>
    <mergeCell ref="X59:AC59"/>
    <mergeCell ref="X60:AC60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"/>
  <sheetViews>
    <sheetView view="pageBreakPreview" topLeftCell="D1" zoomScale="99" zoomScaleNormal="118" zoomScaleSheetLayoutView="99" workbookViewId="0">
      <selection activeCell="M67" sqref="M67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6" width="5.6640625" style="4" customWidth="1"/>
    <col min="37" max="16384" width="9.109375" style="4"/>
  </cols>
  <sheetData>
    <row r="1" spans="1:36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6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20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6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f>ข้อมูลพื้นฐานนักเรียน!$C$4</f>
        <v>1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6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6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6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35" t="s">
        <v>37</v>
      </c>
      <c r="AJ6" s="136"/>
    </row>
    <row r="7" spans="1:36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103" t="s">
        <v>122</v>
      </c>
      <c r="AJ7" s="105" t="s">
        <v>124</v>
      </c>
    </row>
    <row r="8" spans="1:36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8"/>
      <c r="F8" s="132" t="s">
        <v>52</v>
      </c>
      <c r="G8" s="132" t="s">
        <v>53</v>
      </c>
      <c r="H8" s="59" t="s">
        <v>19</v>
      </c>
      <c r="I8" s="59" t="s">
        <v>39</v>
      </c>
      <c r="J8" s="44" t="s">
        <v>39</v>
      </c>
      <c r="K8" s="48"/>
      <c r="L8" s="48"/>
      <c r="M8" s="44" t="s">
        <v>19</v>
      </c>
      <c r="N8" s="59" t="s">
        <v>19</v>
      </c>
      <c r="O8" s="44" t="s">
        <v>19</v>
      </c>
      <c r="P8" s="59" t="s">
        <v>19</v>
      </c>
      <c r="Q8" s="44" t="s">
        <v>19</v>
      </c>
      <c r="R8" s="48"/>
      <c r="S8" s="48"/>
      <c r="T8" s="59" t="s">
        <v>19</v>
      </c>
      <c r="U8" s="59" t="s">
        <v>19</v>
      </c>
      <c r="V8" s="59" t="s">
        <v>19</v>
      </c>
      <c r="W8" s="47" t="s">
        <v>39</v>
      </c>
      <c r="X8" s="47" t="s">
        <v>19</v>
      </c>
      <c r="Y8" s="48"/>
      <c r="Z8" s="48"/>
      <c r="AA8" s="59" t="s">
        <v>39</v>
      </c>
      <c r="AB8" s="59" t="s">
        <v>19</v>
      </c>
      <c r="AC8" s="59" t="s">
        <v>39</v>
      </c>
      <c r="AD8" s="44" t="s">
        <v>19</v>
      </c>
      <c r="AE8" s="47" t="s">
        <v>39</v>
      </c>
      <c r="AF8" s="48"/>
      <c r="AG8" s="48"/>
      <c r="AH8" s="47" t="s">
        <v>39</v>
      </c>
      <c r="AI8" s="77">
        <f>COUNTIF(E8:AH8,"/")</f>
        <v>12</v>
      </c>
      <c r="AJ8" s="76">
        <f>COUNTIF(E8:AH8,"x")</f>
        <v>7</v>
      </c>
    </row>
    <row r="9" spans="1:36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8"/>
      <c r="F9" s="133"/>
      <c r="G9" s="133"/>
      <c r="H9" s="59" t="s">
        <v>19</v>
      </c>
      <c r="I9" s="59" t="s">
        <v>19</v>
      </c>
      <c r="J9" s="44" t="s">
        <v>19</v>
      </c>
      <c r="K9" s="48"/>
      <c r="L9" s="48"/>
      <c r="M9" s="44" t="s">
        <v>19</v>
      </c>
      <c r="N9" s="59" t="s">
        <v>19</v>
      </c>
      <c r="O9" s="44" t="s">
        <v>19</v>
      </c>
      <c r="P9" s="59" t="s">
        <v>19</v>
      </c>
      <c r="Q9" s="44" t="s">
        <v>19</v>
      </c>
      <c r="R9" s="48"/>
      <c r="S9" s="48"/>
      <c r="T9" s="59" t="s">
        <v>19</v>
      </c>
      <c r="U9" s="59" t="s">
        <v>19</v>
      </c>
      <c r="V9" s="59" t="s">
        <v>19</v>
      </c>
      <c r="W9" s="47" t="s">
        <v>19</v>
      </c>
      <c r="X9" s="47" t="s">
        <v>19</v>
      </c>
      <c r="Y9" s="48"/>
      <c r="Z9" s="48"/>
      <c r="AA9" s="59" t="s">
        <v>19</v>
      </c>
      <c r="AB9" s="59" t="s">
        <v>19</v>
      </c>
      <c r="AC9" s="59" t="s">
        <v>19</v>
      </c>
      <c r="AD9" s="44" t="s">
        <v>19</v>
      </c>
      <c r="AE9" s="47" t="s">
        <v>19</v>
      </c>
      <c r="AF9" s="48"/>
      <c r="AG9" s="48"/>
      <c r="AH9" s="47" t="s">
        <v>19</v>
      </c>
      <c r="AI9" s="77">
        <f t="shared" ref="AI9:AI37" si="0">COUNTIF(E9:AH9,"/")</f>
        <v>19</v>
      </c>
      <c r="AJ9" s="76">
        <f t="shared" ref="AJ9:AJ37" si="1">COUNTIF(E9:AH9,"x")</f>
        <v>0</v>
      </c>
    </row>
    <row r="10" spans="1:36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8"/>
      <c r="F10" s="133"/>
      <c r="G10" s="133"/>
      <c r="H10" s="59" t="s">
        <v>19</v>
      </c>
      <c r="I10" s="59" t="s">
        <v>19</v>
      </c>
      <c r="J10" s="44" t="s">
        <v>19</v>
      </c>
      <c r="K10" s="48"/>
      <c r="L10" s="48"/>
      <c r="M10" s="44" t="s">
        <v>19</v>
      </c>
      <c r="N10" s="59" t="s">
        <v>19</v>
      </c>
      <c r="O10" s="44" t="s">
        <v>19</v>
      </c>
      <c r="P10" s="59" t="s">
        <v>19</v>
      </c>
      <c r="Q10" s="44" t="s">
        <v>19</v>
      </c>
      <c r="R10" s="48"/>
      <c r="S10" s="48"/>
      <c r="T10" s="59" t="s">
        <v>19</v>
      </c>
      <c r="U10" s="59" t="s">
        <v>19</v>
      </c>
      <c r="V10" s="59" t="s">
        <v>19</v>
      </c>
      <c r="W10" s="47" t="s">
        <v>19</v>
      </c>
      <c r="X10" s="47" t="s">
        <v>19</v>
      </c>
      <c r="Y10" s="48"/>
      <c r="Z10" s="48"/>
      <c r="AA10" s="59" t="s">
        <v>19</v>
      </c>
      <c r="AB10" s="59" t="s">
        <v>19</v>
      </c>
      <c r="AC10" s="59" t="s">
        <v>19</v>
      </c>
      <c r="AD10" s="44" t="s">
        <v>19</v>
      </c>
      <c r="AE10" s="47" t="s">
        <v>19</v>
      </c>
      <c r="AF10" s="48"/>
      <c r="AG10" s="48"/>
      <c r="AH10" s="47" t="s">
        <v>19</v>
      </c>
      <c r="AI10" s="77">
        <f t="shared" si="0"/>
        <v>19</v>
      </c>
      <c r="AJ10" s="76">
        <f t="shared" si="1"/>
        <v>0</v>
      </c>
    </row>
    <row r="11" spans="1:36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8"/>
      <c r="F11" s="133"/>
      <c r="G11" s="133"/>
      <c r="H11" s="59" t="s">
        <v>19</v>
      </c>
      <c r="I11" s="59" t="s">
        <v>19</v>
      </c>
      <c r="J11" s="44" t="s">
        <v>19</v>
      </c>
      <c r="K11" s="48"/>
      <c r="L11" s="48"/>
      <c r="M11" s="44" t="s">
        <v>19</v>
      </c>
      <c r="N11" s="59" t="s">
        <v>19</v>
      </c>
      <c r="O11" s="44" t="s">
        <v>19</v>
      </c>
      <c r="P11" s="59" t="s">
        <v>19</v>
      </c>
      <c r="Q11" s="44" t="s">
        <v>19</v>
      </c>
      <c r="R11" s="48"/>
      <c r="S11" s="48"/>
      <c r="T11" s="59" t="s">
        <v>19</v>
      </c>
      <c r="U11" s="59" t="s">
        <v>19</v>
      </c>
      <c r="V11" s="59" t="s">
        <v>19</v>
      </c>
      <c r="W11" s="47" t="s">
        <v>19</v>
      </c>
      <c r="X11" s="47" t="s">
        <v>19</v>
      </c>
      <c r="Y11" s="48"/>
      <c r="Z11" s="48"/>
      <c r="AA11" s="59" t="s">
        <v>19</v>
      </c>
      <c r="AB11" s="59" t="s">
        <v>19</v>
      </c>
      <c r="AC11" s="59" t="s">
        <v>19</v>
      </c>
      <c r="AD11" s="44" t="s">
        <v>19</v>
      </c>
      <c r="AE11" s="47" t="s">
        <v>19</v>
      </c>
      <c r="AF11" s="48"/>
      <c r="AG11" s="48"/>
      <c r="AH11" s="47" t="s">
        <v>19</v>
      </c>
      <c r="AI11" s="77">
        <f t="shared" si="0"/>
        <v>19</v>
      </c>
      <c r="AJ11" s="76">
        <f t="shared" si="1"/>
        <v>0</v>
      </c>
    </row>
    <row r="12" spans="1:36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8"/>
      <c r="F12" s="133"/>
      <c r="G12" s="133"/>
      <c r="H12" s="59" t="s">
        <v>19</v>
      </c>
      <c r="I12" s="59" t="s">
        <v>19</v>
      </c>
      <c r="J12" s="44" t="s">
        <v>19</v>
      </c>
      <c r="K12" s="48"/>
      <c r="L12" s="48"/>
      <c r="M12" s="44" t="s">
        <v>19</v>
      </c>
      <c r="N12" s="59" t="s">
        <v>19</v>
      </c>
      <c r="O12" s="44" t="s">
        <v>19</v>
      </c>
      <c r="P12" s="59" t="s">
        <v>19</v>
      </c>
      <c r="Q12" s="44" t="s">
        <v>19</v>
      </c>
      <c r="R12" s="48"/>
      <c r="S12" s="48"/>
      <c r="T12" s="59" t="s">
        <v>19</v>
      </c>
      <c r="U12" s="59" t="s">
        <v>19</v>
      </c>
      <c r="V12" s="59" t="s">
        <v>19</v>
      </c>
      <c r="W12" s="47" t="s">
        <v>19</v>
      </c>
      <c r="X12" s="47" t="s">
        <v>19</v>
      </c>
      <c r="Y12" s="48"/>
      <c r="Z12" s="48"/>
      <c r="AA12" s="59" t="s">
        <v>19</v>
      </c>
      <c r="AB12" s="59" t="s">
        <v>19</v>
      </c>
      <c r="AC12" s="59" t="s">
        <v>19</v>
      </c>
      <c r="AD12" s="44" t="s">
        <v>19</v>
      </c>
      <c r="AE12" s="47" t="s">
        <v>19</v>
      </c>
      <c r="AF12" s="48"/>
      <c r="AG12" s="48"/>
      <c r="AH12" s="47" t="s">
        <v>19</v>
      </c>
      <c r="AI12" s="77">
        <f t="shared" si="0"/>
        <v>19</v>
      </c>
      <c r="AJ12" s="76">
        <f t="shared" si="1"/>
        <v>0</v>
      </c>
    </row>
    <row r="13" spans="1:36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8"/>
      <c r="F13" s="133"/>
      <c r="G13" s="133"/>
      <c r="H13" s="59" t="s">
        <v>19</v>
      </c>
      <c r="I13" s="59" t="s">
        <v>19</v>
      </c>
      <c r="J13" s="44" t="s">
        <v>19</v>
      </c>
      <c r="K13" s="48"/>
      <c r="L13" s="48"/>
      <c r="M13" s="44" t="s">
        <v>19</v>
      </c>
      <c r="N13" s="59" t="s">
        <v>19</v>
      </c>
      <c r="O13" s="44" t="s">
        <v>19</v>
      </c>
      <c r="P13" s="59" t="s">
        <v>19</v>
      </c>
      <c r="Q13" s="44" t="s">
        <v>19</v>
      </c>
      <c r="R13" s="48"/>
      <c r="S13" s="48"/>
      <c r="T13" s="59" t="s">
        <v>19</v>
      </c>
      <c r="U13" s="59" t="s">
        <v>19</v>
      </c>
      <c r="V13" s="59" t="s">
        <v>19</v>
      </c>
      <c r="W13" s="47" t="s">
        <v>19</v>
      </c>
      <c r="X13" s="47" t="s">
        <v>19</v>
      </c>
      <c r="Y13" s="48"/>
      <c r="Z13" s="48"/>
      <c r="AA13" s="59" t="s">
        <v>19</v>
      </c>
      <c r="AB13" s="59" t="s">
        <v>19</v>
      </c>
      <c r="AC13" s="59" t="s">
        <v>19</v>
      </c>
      <c r="AD13" s="44" t="s">
        <v>19</v>
      </c>
      <c r="AE13" s="47" t="s">
        <v>19</v>
      </c>
      <c r="AF13" s="48"/>
      <c r="AG13" s="48"/>
      <c r="AH13" s="47" t="s">
        <v>19</v>
      </c>
      <c r="AI13" s="77">
        <f t="shared" si="0"/>
        <v>19</v>
      </c>
      <c r="AJ13" s="76">
        <f t="shared" si="1"/>
        <v>0</v>
      </c>
    </row>
    <row r="14" spans="1:36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8"/>
      <c r="F14" s="133"/>
      <c r="G14" s="133"/>
      <c r="H14" s="59" t="s">
        <v>19</v>
      </c>
      <c r="I14" s="59" t="s">
        <v>19</v>
      </c>
      <c r="J14" s="44" t="s">
        <v>19</v>
      </c>
      <c r="K14" s="48"/>
      <c r="L14" s="48"/>
      <c r="M14" s="44" t="s">
        <v>19</v>
      </c>
      <c r="N14" s="59" t="s">
        <v>19</v>
      </c>
      <c r="O14" s="44" t="s">
        <v>19</v>
      </c>
      <c r="P14" s="59" t="s">
        <v>19</v>
      </c>
      <c r="Q14" s="44" t="s">
        <v>19</v>
      </c>
      <c r="R14" s="48"/>
      <c r="S14" s="48"/>
      <c r="T14" s="59" t="s">
        <v>19</v>
      </c>
      <c r="U14" s="59" t="s">
        <v>19</v>
      </c>
      <c r="V14" s="59" t="s">
        <v>19</v>
      </c>
      <c r="W14" s="47" t="s">
        <v>19</v>
      </c>
      <c r="X14" s="47" t="s">
        <v>19</v>
      </c>
      <c r="Y14" s="48"/>
      <c r="Z14" s="48"/>
      <c r="AA14" s="59" t="s">
        <v>19</v>
      </c>
      <c r="AB14" s="59" t="s">
        <v>19</v>
      </c>
      <c r="AC14" s="59" t="s">
        <v>19</v>
      </c>
      <c r="AD14" s="44" t="s">
        <v>19</v>
      </c>
      <c r="AE14" s="47" t="s">
        <v>19</v>
      </c>
      <c r="AF14" s="48"/>
      <c r="AG14" s="48"/>
      <c r="AH14" s="47" t="s">
        <v>19</v>
      </c>
      <c r="AI14" s="77">
        <f t="shared" si="0"/>
        <v>19</v>
      </c>
      <c r="AJ14" s="76">
        <f t="shared" si="1"/>
        <v>0</v>
      </c>
    </row>
    <row r="15" spans="1:36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8"/>
      <c r="F15" s="133"/>
      <c r="G15" s="133"/>
      <c r="H15" s="59" t="s">
        <v>19</v>
      </c>
      <c r="I15" s="59" t="s">
        <v>19</v>
      </c>
      <c r="J15" s="44" t="s">
        <v>19</v>
      </c>
      <c r="K15" s="48"/>
      <c r="L15" s="48"/>
      <c r="M15" s="44" t="s">
        <v>19</v>
      </c>
      <c r="N15" s="59" t="s">
        <v>19</v>
      </c>
      <c r="O15" s="44" t="s">
        <v>19</v>
      </c>
      <c r="P15" s="59" t="s">
        <v>19</v>
      </c>
      <c r="Q15" s="44" t="s">
        <v>19</v>
      </c>
      <c r="R15" s="48"/>
      <c r="S15" s="48"/>
      <c r="T15" s="59" t="s">
        <v>19</v>
      </c>
      <c r="U15" s="59" t="s">
        <v>19</v>
      </c>
      <c r="V15" s="59" t="s">
        <v>19</v>
      </c>
      <c r="W15" s="47" t="s">
        <v>19</v>
      </c>
      <c r="X15" s="47" t="s">
        <v>19</v>
      </c>
      <c r="Y15" s="48"/>
      <c r="Z15" s="48"/>
      <c r="AA15" s="59" t="s">
        <v>19</v>
      </c>
      <c r="AB15" s="59" t="s">
        <v>19</v>
      </c>
      <c r="AC15" s="59" t="s">
        <v>19</v>
      </c>
      <c r="AD15" s="44" t="s">
        <v>19</v>
      </c>
      <c r="AE15" s="47" t="s">
        <v>19</v>
      </c>
      <c r="AF15" s="48"/>
      <c r="AG15" s="48"/>
      <c r="AH15" s="47" t="s">
        <v>19</v>
      </c>
      <c r="AI15" s="77">
        <f t="shared" si="0"/>
        <v>19</v>
      </c>
      <c r="AJ15" s="76">
        <f t="shared" si="1"/>
        <v>0</v>
      </c>
    </row>
    <row r="16" spans="1:36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8"/>
      <c r="F16" s="133"/>
      <c r="G16" s="133"/>
      <c r="H16" s="59" t="s">
        <v>19</v>
      </c>
      <c r="I16" s="59" t="s">
        <v>19</v>
      </c>
      <c r="J16" s="44" t="s">
        <v>19</v>
      </c>
      <c r="K16" s="48"/>
      <c r="L16" s="48"/>
      <c r="M16" s="44" t="s">
        <v>19</v>
      </c>
      <c r="N16" s="59" t="s">
        <v>19</v>
      </c>
      <c r="O16" s="44" t="s">
        <v>19</v>
      </c>
      <c r="P16" s="59" t="s">
        <v>19</v>
      </c>
      <c r="Q16" s="44" t="s">
        <v>19</v>
      </c>
      <c r="R16" s="48"/>
      <c r="S16" s="48"/>
      <c r="T16" s="59" t="s">
        <v>19</v>
      </c>
      <c r="U16" s="59" t="s">
        <v>19</v>
      </c>
      <c r="V16" s="59" t="s">
        <v>19</v>
      </c>
      <c r="W16" s="47" t="s">
        <v>19</v>
      </c>
      <c r="X16" s="47" t="s">
        <v>19</v>
      </c>
      <c r="Y16" s="48"/>
      <c r="Z16" s="48"/>
      <c r="AA16" s="59" t="s">
        <v>19</v>
      </c>
      <c r="AB16" s="59" t="s">
        <v>19</v>
      </c>
      <c r="AC16" s="59" t="s">
        <v>19</v>
      </c>
      <c r="AD16" s="44" t="s">
        <v>19</v>
      </c>
      <c r="AE16" s="47" t="s">
        <v>19</v>
      </c>
      <c r="AF16" s="48"/>
      <c r="AG16" s="48"/>
      <c r="AH16" s="47" t="s">
        <v>19</v>
      </c>
      <c r="AI16" s="77">
        <f t="shared" si="0"/>
        <v>19</v>
      </c>
      <c r="AJ16" s="76">
        <f t="shared" si="1"/>
        <v>0</v>
      </c>
    </row>
    <row r="17" spans="1:36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8"/>
      <c r="F17" s="133"/>
      <c r="G17" s="133"/>
      <c r="H17" s="59" t="s">
        <v>19</v>
      </c>
      <c r="I17" s="59" t="s">
        <v>19</v>
      </c>
      <c r="J17" s="44" t="s">
        <v>19</v>
      </c>
      <c r="K17" s="48"/>
      <c r="L17" s="48"/>
      <c r="M17" s="44" t="s">
        <v>19</v>
      </c>
      <c r="N17" s="59" t="s">
        <v>19</v>
      </c>
      <c r="O17" s="44" t="s">
        <v>19</v>
      </c>
      <c r="P17" s="59" t="s">
        <v>19</v>
      </c>
      <c r="Q17" s="44" t="s">
        <v>19</v>
      </c>
      <c r="R17" s="48"/>
      <c r="S17" s="48"/>
      <c r="T17" s="59" t="s">
        <v>19</v>
      </c>
      <c r="U17" s="59" t="s">
        <v>19</v>
      </c>
      <c r="V17" s="59" t="s">
        <v>19</v>
      </c>
      <c r="W17" s="47" t="s">
        <v>19</v>
      </c>
      <c r="X17" s="47" t="s">
        <v>19</v>
      </c>
      <c r="Y17" s="48"/>
      <c r="Z17" s="48"/>
      <c r="AA17" s="59" t="s">
        <v>19</v>
      </c>
      <c r="AB17" s="59" t="s">
        <v>19</v>
      </c>
      <c r="AC17" s="59" t="s">
        <v>19</v>
      </c>
      <c r="AD17" s="44" t="s">
        <v>19</v>
      </c>
      <c r="AE17" s="47" t="s">
        <v>19</v>
      </c>
      <c r="AF17" s="48"/>
      <c r="AG17" s="48"/>
      <c r="AH17" s="47" t="s">
        <v>19</v>
      </c>
      <c r="AI17" s="77">
        <f t="shared" si="0"/>
        <v>19</v>
      </c>
      <c r="AJ17" s="76">
        <f t="shared" si="1"/>
        <v>0</v>
      </c>
    </row>
    <row r="18" spans="1:36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8"/>
      <c r="F18" s="133"/>
      <c r="G18" s="133"/>
      <c r="H18" s="59" t="s">
        <v>19</v>
      </c>
      <c r="I18" s="59" t="s">
        <v>19</v>
      </c>
      <c r="J18" s="44" t="s">
        <v>19</v>
      </c>
      <c r="K18" s="48"/>
      <c r="L18" s="48"/>
      <c r="M18" s="44" t="s">
        <v>19</v>
      </c>
      <c r="N18" s="59" t="s">
        <v>19</v>
      </c>
      <c r="O18" s="44" t="s">
        <v>19</v>
      </c>
      <c r="P18" s="59" t="s">
        <v>19</v>
      </c>
      <c r="Q18" s="44" t="s">
        <v>19</v>
      </c>
      <c r="R18" s="48"/>
      <c r="S18" s="48"/>
      <c r="T18" s="59" t="s">
        <v>19</v>
      </c>
      <c r="U18" s="59" t="s">
        <v>19</v>
      </c>
      <c r="V18" s="59" t="s">
        <v>19</v>
      </c>
      <c r="W18" s="47" t="s">
        <v>19</v>
      </c>
      <c r="X18" s="47" t="s">
        <v>19</v>
      </c>
      <c r="Y18" s="48"/>
      <c r="Z18" s="48"/>
      <c r="AA18" s="59" t="s">
        <v>19</v>
      </c>
      <c r="AB18" s="59" t="s">
        <v>19</v>
      </c>
      <c r="AC18" s="59" t="s">
        <v>19</v>
      </c>
      <c r="AD18" s="44" t="s">
        <v>19</v>
      </c>
      <c r="AE18" s="47" t="s">
        <v>19</v>
      </c>
      <c r="AF18" s="48"/>
      <c r="AG18" s="48"/>
      <c r="AH18" s="47" t="s">
        <v>19</v>
      </c>
      <c r="AI18" s="77">
        <f t="shared" si="0"/>
        <v>19</v>
      </c>
      <c r="AJ18" s="76">
        <f t="shared" si="1"/>
        <v>0</v>
      </c>
    </row>
    <row r="19" spans="1:36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8"/>
      <c r="F19" s="133"/>
      <c r="G19" s="133"/>
      <c r="H19" s="59" t="s">
        <v>19</v>
      </c>
      <c r="I19" s="59" t="s">
        <v>19</v>
      </c>
      <c r="J19" s="44" t="s">
        <v>19</v>
      </c>
      <c r="K19" s="48"/>
      <c r="L19" s="48"/>
      <c r="M19" s="44" t="s">
        <v>19</v>
      </c>
      <c r="N19" s="59" t="s">
        <v>19</v>
      </c>
      <c r="O19" s="44" t="s">
        <v>19</v>
      </c>
      <c r="P19" s="59" t="s">
        <v>19</v>
      </c>
      <c r="Q19" s="44" t="s">
        <v>19</v>
      </c>
      <c r="R19" s="48"/>
      <c r="S19" s="48"/>
      <c r="T19" s="59" t="s">
        <v>19</v>
      </c>
      <c r="U19" s="59" t="s">
        <v>19</v>
      </c>
      <c r="V19" s="59" t="s">
        <v>19</v>
      </c>
      <c r="W19" s="47" t="s">
        <v>19</v>
      </c>
      <c r="X19" s="47" t="s">
        <v>19</v>
      </c>
      <c r="Y19" s="48"/>
      <c r="Z19" s="48"/>
      <c r="AA19" s="59" t="s">
        <v>19</v>
      </c>
      <c r="AB19" s="59" t="s">
        <v>19</v>
      </c>
      <c r="AC19" s="59" t="s">
        <v>19</v>
      </c>
      <c r="AD19" s="44" t="s">
        <v>19</v>
      </c>
      <c r="AE19" s="47" t="s">
        <v>19</v>
      </c>
      <c r="AF19" s="48"/>
      <c r="AG19" s="48"/>
      <c r="AH19" s="47" t="s">
        <v>19</v>
      </c>
      <c r="AI19" s="77">
        <f t="shared" si="0"/>
        <v>19</v>
      </c>
      <c r="AJ19" s="76">
        <f t="shared" si="1"/>
        <v>0</v>
      </c>
    </row>
    <row r="20" spans="1:36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8"/>
      <c r="F20" s="133"/>
      <c r="G20" s="133"/>
      <c r="H20" s="59" t="s">
        <v>19</v>
      </c>
      <c r="I20" s="59" t="s">
        <v>19</v>
      </c>
      <c r="J20" s="44" t="s">
        <v>19</v>
      </c>
      <c r="K20" s="48"/>
      <c r="L20" s="48"/>
      <c r="M20" s="44" t="s">
        <v>19</v>
      </c>
      <c r="N20" s="59" t="s">
        <v>19</v>
      </c>
      <c r="O20" s="44" t="s">
        <v>19</v>
      </c>
      <c r="P20" s="59" t="s">
        <v>19</v>
      </c>
      <c r="Q20" s="44" t="s">
        <v>19</v>
      </c>
      <c r="R20" s="48"/>
      <c r="S20" s="48"/>
      <c r="T20" s="59" t="s">
        <v>19</v>
      </c>
      <c r="U20" s="59" t="s">
        <v>19</v>
      </c>
      <c r="V20" s="59" t="s">
        <v>19</v>
      </c>
      <c r="W20" s="47" t="s">
        <v>19</v>
      </c>
      <c r="X20" s="47" t="s">
        <v>19</v>
      </c>
      <c r="Y20" s="48"/>
      <c r="Z20" s="48"/>
      <c r="AA20" s="59" t="s">
        <v>19</v>
      </c>
      <c r="AB20" s="59" t="s">
        <v>19</v>
      </c>
      <c r="AC20" s="59" t="s">
        <v>19</v>
      </c>
      <c r="AD20" s="44" t="s">
        <v>19</v>
      </c>
      <c r="AE20" s="47" t="s">
        <v>19</v>
      </c>
      <c r="AF20" s="48"/>
      <c r="AG20" s="48"/>
      <c r="AH20" s="47" t="s">
        <v>19</v>
      </c>
      <c r="AI20" s="77">
        <f t="shared" si="0"/>
        <v>19</v>
      </c>
      <c r="AJ20" s="76">
        <f t="shared" si="1"/>
        <v>0</v>
      </c>
    </row>
    <row r="21" spans="1:36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8"/>
      <c r="F21" s="133"/>
      <c r="G21" s="133"/>
      <c r="H21" s="59" t="s">
        <v>19</v>
      </c>
      <c r="I21" s="59" t="s">
        <v>19</v>
      </c>
      <c r="J21" s="44" t="s">
        <v>19</v>
      </c>
      <c r="K21" s="48"/>
      <c r="L21" s="48"/>
      <c r="M21" s="44" t="s">
        <v>19</v>
      </c>
      <c r="N21" s="59" t="s">
        <v>19</v>
      </c>
      <c r="O21" s="44" t="s">
        <v>19</v>
      </c>
      <c r="P21" s="59" t="s">
        <v>19</v>
      </c>
      <c r="Q21" s="44" t="s">
        <v>19</v>
      </c>
      <c r="R21" s="48"/>
      <c r="S21" s="48"/>
      <c r="T21" s="59" t="s">
        <v>19</v>
      </c>
      <c r="U21" s="59" t="s">
        <v>19</v>
      </c>
      <c r="V21" s="59" t="s">
        <v>19</v>
      </c>
      <c r="W21" s="47" t="s">
        <v>19</v>
      </c>
      <c r="X21" s="47" t="s">
        <v>19</v>
      </c>
      <c r="Y21" s="48"/>
      <c r="Z21" s="48"/>
      <c r="AA21" s="59" t="s">
        <v>19</v>
      </c>
      <c r="AB21" s="59" t="s">
        <v>19</v>
      </c>
      <c r="AC21" s="59" t="s">
        <v>19</v>
      </c>
      <c r="AD21" s="44" t="s">
        <v>19</v>
      </c>
      <c r="AE21" s="47" t="s">
        <v>19</v>
      </c>
      <c r="AF21" s="48"/>
      <c r="AG21" s="48"/>
      <c r="AH21" s="47" t="s">
        <v>19</v>
      </c>
      <c r="AI21" s="77">
        <f t="shared" si="0"/>
        <v>19</v>
      </c>
      <c r="AJ21" s="76">
        <f t="shared" si="1"/>
        <v>0</v>
      </c>
    </row>
    <row r="22" spans="1:36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8"/>
      <c r="F22" s="133"/>
      <c r="G22" s="133"/>
      <c r="H22" s="59" t="s">
        <v>19</v>
      </c>
      <c r="I22" s="59" t="s">
        <v>19</v>
      </c>
      <c r="J22" s="44" t="s">
        <v>19</v>
      </c>
      <c r="K22" s="48"/>
      <c r="L22" s="48"/>
      <c r="M22" s="44" t="s">
        <v>19</v>
      </c>
      <c r="N22" s="59" t="s">
        <v>19</v>
      </c>
      <c r="O22" s="44" t="s">
        <v>19</v>
      </c>
      <c r="P22" s="59" t="s">
        <v>19</v>
      </c>
      <c r="Q22" s="44" t="s">
        <v>19</v>
      </c>
      <c r="R22" s="48"/>
      <c r="S22" s="48"/>
      <c r="T22" s="59" t="s">
        <v>19</v>
      </c>
      <c r="U22" s="59" t="s">
        <v>19</v>
      </c>
      <c r="V22" s="59" t="s">
        <v>19</v>
      </c>
      <c r="W22" s="47" t="s">
        <v>19</v>
      </c>
      <c r="X22" s="47" t="s">
        <v>19</v>
      </c>
      <c r="Y22" s="48"/>
      <c r="Z22" s="48"/>
      <c r="AA22" s="59" t="s">
        <v>19</v>
      </c>
      <c r="AB22" s="59" t="s">
        <v>19</v>
      </c>
      <c r="AC22" s="59" t="s">
        <v>19</v>
      </c>
      <c r="AD22" s="44" t="s">
        <v>19</v>
      </c>
      <c r="AE22" s="47" t="s">
        <v>19</v>
      </c>
      <c r="AF22" s="48"/>
      <c r="AG22" s="48"/>
      <c r="AH22" s="47" t="s">
        <v>19</v>
      </c>
      <c r="AI22" s="77">
        <f t="shared" si="0"/>
        <v>19</v>
      </c>
      <c r="AJ22" s="76">
        <f t="shared" si="1"/>
        <v>0</v>
      </c>
    </row>
    <row r="23" spans="1:36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8"/>
      <c r="F23" s="133"/>
      <c r="G23" s="133"/>
      <c r="H23" s="59" t="s">
        <v>19</v>
      </c>
      <c r="I23" s="59" t="s">
        <v>19</v>
      </c>
      <c r="J23" s="44" t="s">
        <v>19</v>
      </c>
      <c r="K23" s="48"/>
      <c r="L23" s="48"/>
      <c r="M23" s="44" t="s">
        <v>19</v>
      </c>
      <c r="N23" s="59" t="s">
        <v>19</v>
      </c>
      <c r="O23" s="44" t="s">
        <v>19</v>
      </c>
      <c r="P23" s="59" t="s">
        <v>19</v>
      </c>
      <c r="Q23" s="44" t="s">
        <v>19</v>
      </c>
      <c r="R23" s="48"/>
      <c r="S23" s="48"/>
      <c r="T23" s="59" t="s">
        <v>19</v>
      </c>
      <c r="U23" s="59" t="s">
        <v>19</v>
      </c>
      <c r="V23" s="59" t="s">
        <v>19</v>
      </c>
      <c r="W23" s="47" t="s">
        <v>19</v>
      </c>
      <c r="X23" s="47" t="s">
        <v>19</v>
      </c>
      <c r="Y23" s="48"/>
      <c r="Z23" s="48"/>
      <c r="AA23" s="59" t="s">
        <v>19</v>
      </c>
      <c r="AB23" s="59" t="s">
        <v>19</v>
      </c>
      <c r="AC23" s="59" t="s">
        <v>19</v>
      </c>
      <c r="AD23" s="44" t="s">
        <v>19</v>
      </c>
      <c r="AE23" s="47" t="s">
        <v>19</v>
      </c>
      <c r="AF23" s="48"/>
      <c r="AG23" s="48"/>
      <c r="AH23" s="47" t="s">
        <v>19</v>
      </c>
      <c r="AI23" s="77">
        <f t="shared" si="0"/>
        <v>19</v>
      </c>
      <c r="AJ23" s="76">
        <f t="shared" si="1"/>
        <v>0</v>
      </c>
    </row>
    <row r="24" spans="1:36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8"/>
      <c r="F24" s="133"/>
      <c r="G24" s="133"/>
      <c r="H24" s="59" t="s">
        <v>19</v>
      </c>
      <c r="I24" s="59" t="s">
        <v>19</v>
      </c>
      <c r="J24" s="44" t="s">
        <v>19</v>
      </c>
      <c r="K24" s="48"/>
      <c r="L24" s="48"/>
      <c r="M24" s="44" t="s">
        <v>19</v>
      </c>
      <c r="N24" s="59" t="s">
        <v>19</v>
      </c>
      <c r="O24" s="44" t="s">
        <v>19</v>
      </c>
      <c r="P24" s="59" t="s">
        <v>19</v>
      </c>
      <c r="Q24" s="44" t="s">
        <v>19</v>
      </c>
      <c r="R24" s="48"/>
      <c r="S24" s="48"/>
      <c r="T24" s="59" t="s">
        <v>19</v>
      </c>
      <c r="U24" s="59" t="s">
        <v>19</v>
      </c>
      <c r="V24" s="59" t="s">
        <v>19</v>
      </c>
      <c r="W24" s="47" t="s">
        <v>19</v>
      </c>
      <c r="X24" s="47" t="s">
        <v>19</v>
      </c>
      <c r="Y24" s="48"/>
      <c r="Z24" s="48"/>
      <c r="AA24" s="59" t="s">
        <v>19</v>
      </c>
      <c r="AB24" s="59" t="s">
        <v>19</v>
      </c>
      <c r="AC24" s="59" t="s">
        <v>19</v>
      </c>
      <c r="AD24" s="44" t="s">
        <v>19</v>
      </c>
      <c r="AE24" s="47" t="s">
        <v>19</v>
      </c>
      <c r="AF24" s="48"/>
      <c r="AG24" s="48"/>
      <c r="AH24" s="47" t="s">
        <v>19</v>
      </c>
      <c r="AI24" s="77">
        <f t="shared" si="0"/>
        <v>19</v>
      </c>
      <c r="AJ24" s="76">
        <f t="shared" si="1"/>
        <v>0</v>
      </c>
    </row>
    <row r="25" spans="1:36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8"/>
      <c r="F25" s="133"/>
      <c r="G25" s="133"/>
      <c r="H25" s="59" t="s">
        <v>19</v>
      </c>
      <c r="I25" s="59" t="s">
        <v>19</v>
      </c>
      <c r="J25" s="44" t="s">
        <v>19</v>
      </c>
      <c r="K25" s="48"/>
      <c r="L25" s="48"/>
      <c r="M25" s="44" t="s">
        <v>19</v>
      </c>
      <c r="N25" s="59" t="s">
        <v>19</v>
      </c>
      <c r="O25" s="44" t="s">
        <v>19</v>
      </c>
      <c r="P25" s="59" t="s">
        <v>19</v>
      </c>
      <c r="Q25" s="44" t="s">
        <v>19</v>
      </c>
      <c r="R25" s="48"/>
      <c r="S25" s="48"/>
      <c r="T25" s="59" t="s">
        <v>19</v>
      </c>
      <c r="U25" s="59" t="s">
        <v>19</v>
      </c>
      <c r="V25" s="59" t="s">
        <v>19</v>
      </c>
      <c r="W25" s="47" t="s">
        <v>19</v>
      </c>
      <c r="X25" s="47" t="s">
        <v>19</v>
      </c>
      <c r="Y25" s="48"/>
      <c r="Z25" s="48"/>
      <c r="AA25" s="59" t="s">
        <v>19</v>
      </c>
      <c r="AB25" s="59" t="s">
        <v>19</v>
      </c>
      <c r="AC25" s="59" t="s">
        <v>19</v>
      </c>
      <c r="AD25" s="44" t="s">
        <v>19</v>
      </c>
      <c r="AE25" s="47" t="s">
        <v>19</v>
      </c>
      <c r="AF25" s="48"/>
      <c r="AG25" s="48"/>
      <c r="AH25" s="47" t="s">
        <v>19</v>
      </c>
      <c r="AI25" s="77">
        <f t="shared" si="0"/>
        <v>19</v>
      </c>
      <c r="AJ25" s="76">
        <f t="shared" si="1"/>
        <v>0</v>
      </c>
    </row>
    <row r="26" spans="1:36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8"/>
      <c r="F26" s="133"/>
      <c r="G26" s="133"/>
      <c r="H26" s="59" t="s">
        <v>19</v>
      </c>
      <c r="I26" s="59" t="s">
        <v>19</v>
      </c>
      <c r="J26" s="44" t="s">
        <v>19</v>
      </c>
      <c r="K26" s="48"/>
      <c r="L26" s="48"/>
      <c r="M26" s="44" t="s">
        <v>19</v>
      </c>
      <c r="N26" s="59" t="s">
        <v>19</v>
      </c>
      <c r="O26" s="44" t="s">
        <v>19</v>
      </c>
      <c r="P26" s="59" t="s">
        <v>19</v>
      </c>
      <c r="Q26" s="44" t="s">
        <v>19</v>
      </c>
      <c r="R26" s="48"/>
      <c r="S26" s="48"/>
      <c r="T26" s="59" t="s">
        <v>19</v>
      </c>
      <c r="U26" s="59" t="s">
        <v>19</v>
      </c>
      <c r="V26" s="59" t="s">
        <v>19</v>
      </c>
      <c r="W26" s="47" t="s">
        <v>19</v>
      </c>
      <c r="X26" s="47" t="s">
        <v>19</v>
      </c>
      <c r="Y26" s="48"/>
      <c r="Z26" s="48"/>
      <c r="AA26" s="59" t="s">
        <v>19</v>
      </c>
      <c r="AB26" s="59" t="s">
        <v>19</v>
      </c>
      <c r="AC26" s="59" t="s">
        <v>19</v>
      </c>
      <c r="AD26" s="44" t="s">
        <v>19</v>
      </c>
      <c r="AE26" s="47" t="s">
        <v>19</v>
      </c>
      <c r="AF26" s="48"/>
      <c r="AG26" s="48"/>
      <c r="AH26" s="47" t="s">
        <v>19</v>
      </c>
      <c r="AI26" s="77">
        <f t="shared" si="0"/>
        <v>19</v>
      </c>
      <c r="AJ26" s="76">
        <f t="shared" si="1"/>
        <v>0</v>
      </c>
    </row>
    <row r="27" spans="1:36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8"/>
      <c r="F27" s="133"/>
      <c r="G27" s="133"/>
      <c r="H27" s="59" t="s">
        <v>19</v>
      </c>
      <c r="I27" s="59" t="s">
        <v>19</v>
      </c>
      <c r="J27" s="44" t="s">
        <v>19</v>
      </c>
      <c r="K27" s="48"/>
      <c r="L27" s="48"/>
      <c r="M27" s="44" t="s">
        <v>19</v>
      </c>
      <c r="N27" s="59" t="s">
        <v>19</v>
      </c>
      <c r="O27" s="44" t="s">
        <v>19</v>
      </c>
      <c r="P27" s="59" t="s">
        <v>19</v>
      </c>
      <c r="Q27" s="44" t="s">
        <v>19</v>
      </c>
      <c r="R27" s="48"/>
      <c r="S27" s="48"/>
      <c r="T27" s="59" t="s">
        <v>19</v>
      </c>
      <c r="U27" s="59" t="s">
        <v>19</v>
      </c>
      <c r="V27" s="59" t="s">
        <v>19</v>
      </c>
      <c r="W27" s="47" t="s">
        <v>19</v>
      </c>
      <c r="X27" s="47" t="s">
        <v>19</v>
      </c>
      <c r="Y27" s="48"/>
      <c r="Z27" s="48"/>
      <c r="AA27" s="59" t="s">
        <v>19</v>
      </c>
      <c r="AB27" s="59" t="s">
        <v>19</v>
      </c>
      <c r="AC27" s="59" t="s">
        <v>19</v>
      </c>
      <c r="AD27" s="44" t="s">
        <v>19</v>
      </c>
      <c r="AE27" s="47" t="s">
        <v>19</v>
      </c>
      <c r="AF27" s="48"/>
      <c r="AG27" s="48"/>
      <c r="AH27" s="47" t="s">
        <v>19</v>
      </c>
      <c r="AI27" s="77">
        <f t="shared" si="0"/>
        <v>19</v>
      </c>
      <c r="AJ27" s="76">
        <f t="shared" si="1"/>
        <v>0</v>
      </c>
    </row>
    <row r="28" spans="1:36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8"/>
      <c r="F28" s="133"/>
      <c r="G28" s="133"/>
      <c r="H28" s="59" t="s">
        <v>19</v>
      </c>
      <c r="I28" s="59" t="s">
        <v>19</v>
      </c>
      <c r="J28" s="44" t="s">
        <v>19</v>
      </c>
      <c r="K28" s="48"/>
      <c r="L28" s="48"/>
      <c r="M28" s="44" t="s">
        <v>19</v>
      </c>
      <c r="N28" s="59" t="s">
        <v>19</v>
      </c>
      <c r="O28" s="44" t="s">
        <v>19</v>
      </c>
      <c r="P28" s="59" t="s">
        <v>19</v>
      </c>
      <c r="Q28" s="44" t="s">
        <v>19</v>
      </c>
      <c r="R28" s="48"/>
      <c r="S28" s="48"/>
      <c r="T28" s="59" t="s">
        <v>19</v>
      </c>
      <c r="U28" s="59" t="s">
        <v>19</v>
      </c>
      <c r="V28" s="59" t="s">
        <v>19</v>
      </c>
      <c r="W28" s="47" t="s">
        <v>19</v>
      </c>
      <c r="X28" s="47" t="s">
        <v>19</v>
      </c>
      <c r="Y28" s="48"/>
      <c r="Z28" s="48"/>
      <c r="AA28" s="59" t="s">
        <v>19</v>
      </c>
      <c r="AB28" s="59" t="s">
        <v>19</v>
      </c>
      <c r="AC28" s="59" t="s">
        <v>19</v>
      </c>
      <c r="AD28" s="44" t="s">
        <v>19</v>
      </c>
      <c r="AE28" s="47" t="s">
        <v>19</v>
      </c>
      <c r="AF28" s="48"/>
      <c r="AG28" s="48"/>
      <c r="AH28" s="47" t="s">
        <v>19</v>
      </c>
      <c r="AI28" s="77">
        <f t="shared" si="0"/>
        <v>19</v>
      </c>
      <c r="AJ28" s="76">
        <f t="shared" si="1"/>
        <v>0</v>
      </c>
    </row>
    <row r="29" spans="1:36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8"/>
      <c r="F29" s="133"/>
      <c r="G29" s="133"/>
      <c r="H29" s="59" t="s">
        <v>19</v>
      </c>
      <c r="I29" s="59" t="s">
        <v>19</v>
      </c>
      <c r="J29" s="44" t="s">
        <v>19</v>
      </c>
      <c r="K29" s="48"/>
      <c r="L29" s="48"/>
      <c r="M29" s="44" t="s">
        <v>19</v>
      </c>
      <c r="N29" s="59" t="s">
        <v>19</v>
      </c>
      <c r="O29" s="44" t="s">
        <v>19</v>
      </c>
      <c r="P29" s="59" t="s">
        <v>19</v>
      </c>
      <c r="Q29" s="44" t="s">
        <v>19</v>
      </c>
      <c r="R29" s="48"/>
      <c r="S29" s="48"/>
      <c r="T29" s="59" t="s">
        <v>19</v>
      </c>
      <c r="U29" s="59" t="s">
        <v>19</v>
      </c>
      <c r="V29" s="59" t="s">
        <v>19</v>
      </c>
      <c r="W29" s="47" t="s">
        <v>19</v>
      </c>
      <c r="X29" s="47" t="s">
        <v>19</v>
      </c>
      <c r="Y29" s="48"/>
      <c r="Z29" s="48"/>
      <c r="AA29" s="59" t="s">
        <v>19</v>
      </c>
      <c r="AB29" s="59" t="s">
        <v>19</v>
      </c>
      <c r="AC29" s="59" t="s">
        <v>19</v>
      </c>
      <c r="AD29" s="44" t="s">
        <v>19</v>
      </c>
      <c r="AE29" s="47" t="s">
        <v>19</v>
      </c>
      <c r="AF29" s="48"/>
      <c r="AG29" s="48"/>
      <c r="AH29" s="47" t="s">
        <v>19</v>
      </c>
      <c r="AI29" s="77">
        <f t="shared" si="0"/>
        <v>19</v>
      </c>
      <c r="AJ29" s="76">
        <f t="shared" si="1"/>
        <v>0</v>
      </c>
    </row>
    <row r="30" spans="1:36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8"/>
      <c r="F30" s="133"/>
      <c r="G30" s="133"/>
      <c r="H30" s="59" t="s">
        <v>19</v>
      </c>
      <c r="I30" s="59" t="s">
        <v>19</v>
      </c>
      <c r="J30" s="44" t="s">
        <v>19</v>
      </c>
      <c r="K30" s="48"/>
      <c r="L30" s="48"/>
      <c r="M30" s="44" t="s">
        <v>19</v>
      </c>
      <c r="N30" s="59" t="s">
        <v>19</v>
      </c>
      <c r="O30" s="44" t="s">
        <v>19</v>
      </c>
      <c r="P30" s="59" t="s">
        <v>19</v>
      </c>
      <c r="Q30" s="44" t="s">
        <v>19</v>
      </c>
      <c r="R30" s="48"/>
      <c r="S30" s="48"/>
      <c r="T30" s="59" t="s">
        <v>19</v>
      </c>
      <c r="U30" s="59" t="s">
        <v>19</v>
      </c>
      <c r="V30" s="59" t="s">
        <v>19</v>
      </c>
      <c r="W30" s="47" t="s">
        <v>19</v>
      </c>
      <c r="X30" s="47" t="s">
        <v>19</v>
      </c>
      <c r="Y30" s="48"/>
      <c r="Z30" s="48"/>
      <c r="AA30" s="59" t="s">
        <v>19</v>
      </c>
      <c r="AB30" s="59" t="s">
        <v>19</v>
      </c>
      <c r="AC30" s="59" t="s">
        <v>19</v>
      </c>
      <c r="AD30" s="44" t="s">
        <v>19</v>
      </c>
      <c r="AE30" s="47" t="s">
        <v>19</v>
      </c>
      <c r="AF30" s="48"/>
      <c r="AG30" s="48"/>
      <c r="AH30" s="47" t="s">
        <v>19</v>
      </c>
      <c r="AI30" s="77">
        <f t="shared" si="0"/>
        <v>19</v>
      </c>
      <c r="AJ30" s="76">
        <f t="shared" si="1"/>
        <v>0</v>
      </c>
    </row>
    <row r="31" spans="1:36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8"/>
      <c r="F31" s="133"/>
      <c r="G31" s="133"/>
      <c r="H31" s="59" t="s">
        <v>19</v>
      </c>
      <c r="I31" s="59" t="s">
        <v>19</v>
      </c>
      <c r="J31" s="44" t="s">
        <v>19</v>
      </c>
      <c r="K31" s="48"/>
      <c r="L31" s="48"/>
      <c r="M31" s="44" t="s">
        <v>19</v>
      </c>
      <c r="N31" s="59" t="s">
        <v>19</v>
      </c>
      <c r="O31" s="44" t="s">
        <v>19</v>
      </c>
      <c r="P31" s="59" t="s">
        <v>19</v>
      </c>
      <c r="Q31" s="44" t="s">
        <v>19</v>
      </c>
      <c r="R31" s="48"/>
      <c r="S31" s="48"/>
      <c r="T31" s="59" t="s">
        <v>19</v>
      </c>
      <c r="U31" s="59" t="s">
        <v>19</v>
      </c>
      <c r="V31" s="59" t="s">
        <v>19</v>
      </c>
      <c r="W31" s="47" t="s">
        <v>19</v>
      </c>
      <c r="X31" s="47" t="s">
        <v>19</v>
      </c>
      <c r="Y31" s="48"/>
      <c r="Z31" s="48"/>
      <c r="AA31" s="59" t="s">
        <v>19</v>
      </c>
      <c r="AB31" s="59" t="s">
        <v>19</v>
      </c>
      <c r="AC31" s="59" t="s">
        <v>19</v>
      </c>
      <c r="AD31" s="44" t="s">
        <v>19</v>
      </c>
      <c r="AE31" s="47" t="s">
        <v>19</v>
      </c>
      <c r="AF31" s="48"/>
      <c r="AG31" s="48"/>
      <c r="AH31" s="47" t="s">
        <v>19</v>
      </c>
      <c r="AI31" s="77">
        <f t="shared" si="0"/>
        <v>19</v>
      </c>
      <c r="AJ31" s="76">
        <f t="shared" si="1"/>
        <v>0</v>
      </c>
    </row>
    <row r="32" spans="1:36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8"/>
      <c r="F32" s="133"/>
      <c r="G32" s="133"/>
      <c r="H32" s="59" t="s">
        <v>19</v>
      </c>
      <c r="I32" s="59" t="s">
        <v>19</v>
      </c>
      <c r="J32" s="44" t="s">
        <v>19</v>
      </c>
      <c r="K32" s="48"/>
      <c r="L32" s="48"/>
      <c r="M32" s="44" t="s">
        <v>19</v>
      </c>
      <c r="N32" s="59" t="s">
        <v>19</v>
      </c>
      <c r="O32" s="44" t="s">
        <v>19</v>
      </c>
      <c r="P32" s="59" t="s">
        <v>19</v>
      </c>
      <c r="Q32" s="44" t="s">
        <v>19</v>
      </c>
      <c r="R32" s="48"/>
      <c r="S32" s="48"/>
      <c r="T32" s="59" t="s">
        <v>19</v>
      </c>
      <c r="U32" s="59" t="s">
        <v>19</v>
      </c>
      <c r="V32" s="59" t="s">
        <v>19</v>
      </c>
      <c r="W32" s="47" t="s">
        <v>19</v>
      </c>
      <c r="X32" s="47" t="s">
        <v>19</v>
      </c>
      <c r="Y32" s="48"/>
      <c r="Z32" s="48"/>
      <c r="AA32" s="59" t="s">
        <v>19</v>
      </c>
      <c r="AB32" s="59" t="s">
        <v>19</v>
      </c>
      <c r="AC32" s="59" t="s">
        <v>19</v>
      </c>
      <c r="AD32" s="44" t="s">
        <v>19</v>
      </c>
      <c r="AE32" s="47" t="s">
        <v>19</v>
      </c>
      <c r="AF32" s="48"/>
      <c r="AG32" s="48"/>
      <c r="AH32" s="47" t="s">
        <v>19</v>
      </c>
      <c r="AI32" s="77">
        <f t="shared" si="0"/>
        <v>19</v>
      </c>
      <c r="AJ32" s="76">
        <f t="shared" si="1"/>
        <v>0</v>
      </c>
    </row>
    <row r="33" spans="1:36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8"/>
      <c r="F33" s="133"/>
      <c r="G33" s="133"/>
      <c r="H33" s="59" t="s">
        <v>19</v>
      </c>
      <c r="I33" s="59" t="s">
        <v>19</v>
      </c>
      <c r="J33" s="44" t="s">
        <v>19</v>
      </c>
      <c r="K33" s="48"/>
      <c r="L33" s="48"/>
      <c r="M33" s="44" t="s">
        <v>19</v>
      </c>
      <c r="N33" s="59" t="s">
        <v>19</v>
      </c>
      <c r="O33" s="44" t="s">
        <v>19</v>
      </c>
      <c r="P33" s="59" t="s">
        <v>19</v>
      </c>
      <c r="Q33" s="44" t="s">
        <v>19</v>
      </c>
      <c r="R33" s="48"/>
      <c r="S33" s="48"/>
      <c r="T33" s="59" t="s">
        <v>19</v>
      </c>
      <c r="U33" s="59" t="s">
        <v>19</v>
      </c>
      <c r="V33" s="59" t="s">
        <v>19</v>
      </c>
      <c r="W33" s="47" t="s">
        <v>19</v>
      </c>
      <c r="X33" s="47" t="s">
        <v>19</v>
      </c>
      <c r="Y33" s="48"/>
      <c r="Z33" s="48"/>
      <c r="AA33" s="59" t="s">
        <v>19</v>
      </c>
      <c r="AB33" s="59" t="s">
        <v>19</v>
      </c>
      <c r="AC33" s="59" t="s">
        <v>19</v>
      </c>
      <c r="AD33" s="44" t="s">
        <v>19</v>
      </c>
      <c r="AE33" s="47" t="s">
        <v>19</v>
      </c>
      <c r="AF33" s="48"/>
      <c r="AG33" s="48"/>
      <c r="AH33" s="47" t="s">
        <v>19</v>
      </c>
      <c r="AI33" s="77">
        <f t="shared" si="0"/>
        <v>19</v>
      </c>
      <c r="AJ33" s="76">
        <f t="shared" si="1"/>
        <v>0</v>
      </c>
    </row>
    <row r="34" spans="1:36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8"/>
      <c r="F34" s="133"/>
      <c r="G34" s="133"/>
      <c r="H34" s="59" t="s">
        <v>19</v>
      </c>
      <c r="I34" s="59" t="s">
        <v>19</v>
      </c>
      <c r="J34" s="44" t="s">
        <v>19</v>
      </c>
      <c r="K34" s="48"/>
      <c r="L34" s="48"/>
      <c r="M34" s="44" t="s">
        <v>19</v>
      </c>
      <c r="N34" s="59" t="s">
        <v>19</v>
      </c>
      <c r="O34" s="44" t="s">
        <v>19</v>
      </c>
      <c r="P34" s="59" t="s">
        <v>19</v>
      </c>
      <c r="Q34" s="44" t="s">
        <v>19</v>
      </c>
      <c r="R34" s="48"/>
      <c r="S34" s="48"/>
      <c r="T34" s="59" t="s">
        <v>19</v>
      </c>
      <c r="U34" s="59" t="s">
        <v>19</v>
      </c>
      <c r="V34" s="59" t="s">
        <v>19</v>
      </c>
      <c r="W34" s="47" t="s">
        <v>19</v>
      </c>
      <c r="X34" s="47" t="s">
        <v>19</v>
      </c>
      <c r="Y34" s="48"/>
      <c r="Z34" s="48"/>
      <c r="AA34" s="59" t="s">
        <v>19</v>
      </c>
      <c r="AB34" s="59" t="s">
        <v>19</v>
      </c>
      <c r="AC34" s="59" t="s">
        <v>19</v>
      </c>
      <c r="AD34" s="44" t="s">
        <v>19</v>
      </c>
      <c r="AE34" s="47" t="s">
        <v>19</v>
      </c>
      <c r="AF34" s="48"/>
      <c r="AG34" s="48"/>
      <c r="AH34" s="47" t="s">
        <v>19</v>
      </c>
      <c r="AI34" s="77">
        <f t="shared" si="0"/>
        <v>19</v>
      </c>
      <c r="AJ34" s="76">
        <f t="shared" si="1"/>
        <v>0</v>
      </c>
    </row>
    <row r="35" spans="1:36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8"/>
      <c r="F35" s="133"/>
      <c r="G35" s="133"/>
      <c r="H35" s="59" t="s">
        <v>19</v>
      </c>
      <c r="I35" s="59" t="s">
        <v>19</v>
      </c>
      <c r="J35" s="44" t="s">
        <v>19</v>
      </c>
      <c r="K35" s="48"/>
      <c r="L35" s="48"/>
      <c r="M35" s="44" t="s">
        <v>19</v>
      </c>
      <c r="N35" s="59" t="s">
        <v>19</v>
      </c>
      <c r="O35" s="44" t="s">
        <v>19</v>
      </c>
      <c r="P35" s="59" t="s">
        <v>19</v>
      </c>
      <c r="Q35" s="44" t="s">
        <v>19</v>
      </c>
      <c r="R35" s="48"/>
      <c r="S35" s="48"/>
      <c r="T35" s="59" t="s">
        <v>19</v>
      </c>
      <c r="U35" s="59" t="s">
        <v>19</v>
      </c>
      <c r="V35" s="59" t="s">
        <v>19</v>
      </c>
      <c r="W35" s="47" t="s">
        <v>19</v>
      </c>
      <c r="X35" s="47" t="s">
        <v>19</v>
      </c>
      <c r="Y35" s="48"/>
      <c r="Z35" s="48"/>
      <c r="AA35" s="59" t="s">
        <v>19</v>
      </c>
      <c r="AB35" s="59" t="s">
        <v>19</v>
      </c>
      <c r="AC35" s="59" t="s">
        <v>19</v>
      </c>
      <c r="AD35" s="44" t="s">
        <v>19</v>
      </c>
      <c r="AE35" s="47" t="s">
        <v>19</v>
      </c>
      <c r="AF35" s="48"/>
      <c r="AG35" s="48"/>
      <c r="AH35" s="47" t="s">
        <v>19</v>
      </c>
      <c r="AI35" s="77">
        <f t="shared" si="0"/>
        <v>19</v>
      </c>
      <c r="AJ35" s="76">
        <f t="shared" si="1"/>
        <v>0</v>
      </c>
    </row>
    <row r="36" spans="1:36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8"/>
      <c r="F36" s="133"/>
      <c r="G36" s="133"/>
      <c r="H36" s="59" t="s">
        <v>19</v>
      </c>
      <c r="I36" s="59" t="s">
        <v>19</v>
      </c>
      <c r="J36" s="44" t="s">
        <v>19</v>
      </c>
      <c r="K36" s="48"/>
      <c r="L36" s="48"/>
      <c r="M36" s="44" t="s">
        <v>19</v>
      </c>
      <c r="N36" s="59" t="s">
        <v>19</v>
      </c>
      <c r="O36" s="44" t="s">
        <v>19</v>
      </c>
      <c r="P36" s="59" t="s">
        <v>19</v>
      </c>
      <c r="Q36" s="44" t="s">
        <v>19</v>
      </c>
      <c r="R36" s="48"/>
      <c r="S36" s="48"/>
      <c r="T36" s="59" t="s">
        <v>19</v>
      </c>
      <c r="U36" s="59" t="s">
        <v>19</v>
      </c>
      <c r="V36" s="59" t="s">
        <v>19</v>
      </c>
      <c r="W36" s="47" t="s">
        <v>19</v>
      </c>
      <c r="X36" s="47" t="s">
        <v>19</v>
      </c>
      <c r="Y36" s="48"/>
      <c r="Z36" s="48"/>
      <c r="AA36" s="59" t="s">
        <v>19</v>
      </c>
      <c r="AB36" s="59" t="s">
        <v>19</v>
      </c>
      <c r="AC36" s="59" t="s">
        <v>19</v>
      </c>
      <c r="AD36" s="44" t="s">
        <v>19</v>
      </c>
      <c r="AE36" s="47" t="s">
        <v>19</v>
      </c>
      <c r="AF36" s="48"/>
      <c r="AG36" s="48"/>
      <c r="AH36" s="47" t="s">
        <v>19</v>
      </c>
      <c r="AI36" s="77">
        <f t="shared" si="0"/>
        <v>19</v>
      </c>
      <c r="AJ36" s="76">
        <f t="shared" si="1"/>
        <v>0</v>
      </c>
    </row>
    <row r="37" spans="1:36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8"/>
      <c r="F37" s="133"/>
      <c r="G37" s="133"/>
      <c r="H37" s="59" t="s">
        <v>19</v>
      </c>
      <c r="I37" s="59" t="s">
        <v>19</v>
      </c>
      <c r="J37" s="44" t="s">
        <v>19</v>
      </c>
      <c r="K37" s="48"/>
      <c r="L37" s="48"/>
      <c r="M37" s="44" t="s">
        <v>19</v>
      </c>
      <c r="N37" s="59" t="s">
        <v>19</v>
      </c>
      <c r="O37" s="44" t="s">
        <v>19</v>
      </c>
      <c r="P37" s="59" t="s">
        <v>19</v>
      </c>
      <c r="Q37" s="44" t="s">
        <v>19</v>
      </c>
      <c r="R37" s="48"/>
      <c r="S37" s="48"/>
      <c r="T37" s="59" t="s">
        <v>19</v>
      </c>
      <c r="U37" s="59" t="s">
        <v>19</v>
      </c>
      <c r="V37" s="59" t="s">
        <v>19</v>
      </c>
      <c r="W37" s="47" t="s">
        <v>19</v>
      </c>
      <c r="X37" s="47" t="s">
        <v>19</v>
      </c>
      <c r="Y37" s="48"/>
      <c r="Z37" s="48"/>
      <c r="AA37" s="59" t="s">
        <v>19</v>
      </c>
      <c r="AB37" s="59" t="s">
        <v>19</v>
      </c>
      <c r="AC37" s="59" t="s">
        <v>19</v>
      </c>
      <c r="AD37" s="44" t="s">
        <v>19</v>
      </c>
      <c r="AE37" s="47" t="s">
        <v>19</v>
      </c>
      <c r="AF37" s="48"/>
      <c r="AG37" s="48"/>
      <c r="AH37" s="47" t="s">
        <v>19</v>
      </c>
      <c r="AI37" s="77">
        <f t="shared" si="0"/>
        <v>19</v>
      </c>
      <c r="AJ37" s="76">
        <f t="shared" si="1"/>
        <v>0</v>
      </c>
    </row>
    <row r="38" spans="1:36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8"/>
      <c r="F38" s="133"/>
      <c r="G38" s="133"/>
      <c r="H38" s="59"/>
      <c r="I38" s="59"/>
      <c r="J38" s="44"/>
      <c r="K38" s="48"/>
      <c r="L38" s="48"/>
      <c r="M38" s="44"/>
      <c r="N38" s="59"/>
      <c r="O38" s="44"/>
      <c r="P38" s="59"/>
      <c r="Q38" s="44"/>
      <c r="R38" s="48"/>
      <c r="S38" s="48"/>
      <c r="T38" s="59"/>
      <c r="U38" s="59"/>
      <c r="V38" s="59"/>
      <c r="W38" s="47"/>
      <c r="X38" s="47"/>
      <c r="Y38" s="48"/>
      <c r="Z38" s="48"/>
      <c r="AA38" s="59"/>
      <c r="AB38" s="59"/>
      <c r="AC38" s="59"/>
      <c r="AD38" s="44"/>
      <c r="AE38" s="47"/>
      <c r="AF38" s="48"/>
      <c r="AG38" s="48"/>
      <c r="AH38" s="47"/>
      <c r="AI38" s="77"/>
      <c r="AJ38" s="76"/>
    </row>
    <row r="39" spans="1:36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8"/>
      <c r="F39" s="133"/>
      <c r="G39" s="133"/>
      <c r="H39" s="59"/>
      <c r="I39" s="59"/>
      <c r="J39" s="44"/>
      <c r="K39" s="48"/>
      <c r="L39" s="48"/>
      <c r="M39" s="44"/>
      <c r="N39" s="59"/>
      <c r="O39" s="44"/>
      <c r="P39" s="59"/>
      <c r="Q39" s="44"/>
      <c r="R39" s="48"/>
      <c r="S39" s="48"/>
      <c r="T39" s="59"/>
      <c r="U39" s="59"/>
      <c r="V39" s="59"/>
      <c r="W39" s="47"/>
      <c r="X39" s="47"/>
      <c r="Y39" s="48"/>
      <c r="Z39" s="48"/>
      <c r="AA39" s="59"/>
      <c r="AB39" s="59"/>
      <c r="AC39" s="59"/>
      <c r="AD39" s="44"/>
      <c r="AE39" s="47"/>
      <c r="AF39" s="48"/>
      <c r="AG39" s="48"/>
      <c r="AH39" s="47"/>
      <c r="AI39" s="77"/>
      <c r="AJ39" s="76"/>
    </row>
    <row r="40" spans="1:36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8"/>
      <c r="F40" s="133"/>
      <c r="G40" s="133"/>
      <c r="H40" s="59"/>
      <c r="I40" s="59"/>
      <c r="J40" s="44"/>
      <c r="K40" s="48"/>
      <c r="L40" s="48"/>
      <c r="M40" s="44"/>
      <c r="N40" s="59"/>
      <c r="O40" s="44"/>
      <c r="P40" s="59"/>
      <c r="Q40" s="44"/>
      <c r="R40" s="48"/>
      <c r="S40" s="48"/>
      <c r="T40" s="59"/>
      <c r="U40" s="59"/>
      <c r="V40" s="59"/>
      <c r="W40" s="47"/>
      <c r="X40" s="47"/>
      <c r="Y40" s="48"/>
      <c r="Z40" s="48"/>
      <c r="AA40" s="59"/>
      <c r="AB40" s="59"/>
      <c r="AC40" s="59"/>
      <c r="AD40" s="44"/>
      <c r="AE40" s="47"/>
      <c r="AF40" s="48"/>
      <c r="AG40" s="48"/>
      <c r="AH40" s="47"/>
      <c r="AI40" s="77"/>
      <c r="AJ40" s="76"/>
    </row>
    <row r="41" spans="1:36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8"/>
      <c r="F41" s="133"/>
      <c r="G41" s="133"/>
      <c r="H41" s="59"/>
      <c r="I41" s="59"/>
      <c r="J41" s="44"/>
      <c r="K41" s="48"/>
      <c r="L41" s="48"/>
      <c r="M41" s="44"/>
      <c r="N41" s="59"/>
      <c r="O41" s="44"/>
      <c r="P41" s="59"/>
      <c r="Q41" s="44"/>
      <c r="R41" s="48"/>
      <c r="S41" s="48"/>
      <c r="T41" s="59"/>
      <c r="U41" s="59"/>
      <c r="V41" s="59"/>
      <c r="W41" s="47"/>
      <c r="X41" s="47"/>
      <c r="Y41" s="48"/>
      <c r="Z41" s="48"/>
      <c r="AA41" s="59"/>
      <c r="AB41" s="59"/>
      <c r="AC41" s="59"/>
      <c r="AD41" s="44"/>
      <c r="AE41" s="47"/>
      <c r="AF41" s="48"/>
      <c r="AG41" s="48"/>
      <c r="AH41" s="47"/>
      <c r="AI41" s="77"/>
      <c r="AJ41" s="76"/>
    </row>
    <row r="42" spans="1:36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8"/>
      <c r="F42" s="133"/>
      <c r="G42" s="133"/>
      <c r="H42" s="59"/>
      <c r="I42" s="59"/>
      <c r="J42" s="44"/>
      <c r="K42" s="48"/>
      <c r="L42" s="48"/>
      <c r="M42" s="44"/>
      <c r="N42" s="59"/>
      <c r="O42" s="44"/>
      <c r="P42" s="59"/>
      <c r="Q42" s="44"/>
      <c r="R42" s="48"/>
      <c r="S42" s="48"/>
      <c r="T42" s="59"/>
      <c r="U42" s="59"/>
      <c r="V42" s="59"/>
      <c r="W42" s="47"/>
      <c r="X42" s="47"/>
      <c r="Y42" s="48"/>
      <c r="Z42" s="48"/>
      <c r="AA42" s="59"/>
      <c r="AB42" s="59"/>
      <c r="AC42" s="59"/>
      <c r="AD42" s="44"/>
      <c r="AE42" s="47"/>
      <c r="AF42" s="48"/>
      <c r="AG42" s="48"/>
      <c r="AH42" s="47"/>
      <c r="AI42" s="77"/>
      <c r="AJ42" s="76"/>
    </row>
    <row r="43" spans="1:36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8"/>
      <c r="F43" s="133"/>
      <c r="G43" s="133"/>
      <c r="H43" s="59"/>
      <c r="I43" s="59"/>
      <c r="J43" s="44"/>
      <c r="K43" s="48"/>
      <c r="L43" s="48"/>
      <c r="M43" s="44"/>
      <c r="N43" s="59"/>
      <c r="O43" s="44"/>
      <c r="P43" s="59"/>
      <c r="Q43" s="44"/>
      <c r="R43" s="48"/>
      <c r="S43" s="48"/>
      <c r="T43" s="59"/>
      <c r="U43" s="59"/>
      <c r="V43" s="59"/>
      <c r="W43" s="47"/>
      <c r="X43" s="47"/>
      <c r="Y43" s="48"/>
      <c r="Z43" s="48"/>
      <c r="AA43" s="59"/>
      <c r="AB43" s="59"/>
      <c r="AC43" s="59"/>
      <c r="AD43" s="44"/>
      <c r="AE43" s="47"/>
      <c r="AF43" s="48"/>
      <c r="AG43" s="48"/>
      <c r="AH43" s="47"/>
      <c r="AI43" s="77"/>
      <c r="AJ43" s="76"/>
    </row>
    <row r="44" spans="1:36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8"/>
      <c r="F44" s="133"/>
      <c r="G44" s="133"/>
      <c r="H44" s="59"/>
      <c r="I44" s="59"/>
      <c r="J44" s="44"/>
      <c r="K44" s="48"/>
      <c r="L44" s="48"/>
      <c r="M44" s="44"/>
      <c r="N44" s="59"/>
      <c r="O44" s="44"/>
      <c r="P44" s="59"/>
      <c r="Q44" s="44"/>
      <c r="R44" s="48"/>
      <c r="S44" s="48"/>
      <c r="T44" s="59"/>
      <c r="U44" s="59"/>
      <c r="V44" s="59"/>
      <c r="W44" s="47"/>
      <c r="X44" s="47"/>
      <c r="Y44" s="48"/>
      <c r="Z44" s="48"/>
      <c r="AA44" s="59"/>
      <c r="AB44" s="59"/>
      <c r="AC44" s="59"/>
      <c r="AD44" s="44"/>
      <c r="AE44" s="47"/>
      <c r="AF44" s="48"/>
      <c r="AG44" s="48"/>
      <c r="AH44" s="47"/>
      <c r="AI44" s="77"/>
      <c r="AJ44" s="76"/>
    </row>
    <row r="45" spans="1:36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8"/>
      <c r="F45" s="133"/>
      <c r="G45" s="133"/>
      <c r="H45" s="59"/>
      <c r="I45" s="59"/>
      <c r="J45" s="44"/>
      <c r="K45" s="48"/>
      <c r="L45" s="48"/>
      <c r="M45" s="44"/>
      <c r="N45" s="59"/>
      <c r="O45" s="44"/>
      <c r="P45" s="59"/>
      <c r="Q45" s="44"/>
      <c r="R45" s="48"/>
      <c r="S45" s="48"/>
      <c r="T45" s="59"/>
      <c r="U45" s="59"/>
      <c r="V45" s="59"/>
      <c r="W45" s="47"/>
      <c r="X45" s="47"/>
      <c r="Y45" s="48"/>
      <c r="Z45" s="48"/>
      <c r="AA45" s="59"/>
      <c r="AB45" s="59"/>
      <c r="AC45" s="59"/>
      <c r="AD45" s="44"/>
      <c r="AE45" s="47"/>
      <c r="AF45" s="48"/>
      <c r="AG45" s="48"/>
      <c r="AH45" s="47"/>
      <c r="AI45" s="77"/>
      <c r="AJ45" s="76"/>
    </row>
    <row r="46" spans="1:36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8"/>
      <c r="F46" s="133"/>
      <c r="G46" s="133"/>
      <c r="H46" s="59"/>
      <c r="I46" s="59"/>
      <c r="J46" s="44"/>
      <c r="K46" s="48"/>
      <c r="L46" s="48"/>
      <c r="M46" s="44"/>
      <c r="N46" s="59"/>
      <c r="O46" s="44"/>
      <c r="P46" s="59"/>
      <c r="Q46" s="44"/>
      <c r="R46" s="48"/>
      <c r="S46" s="48"/>
      <c r="T46" s="59"/>
      <c r="U46" s="59"/>
      <c r="V46" s="59"/>
      <c r="W46" s="47"/>
      <c r="X46" s="47"/>
      <c r="Y46" s="48"/>
      <c r="Z46" s="48"/>
      <c r="AA46" s="59"/>
      <c r="AB46" s="59"/>
      <c r="AC46" s="59"/>
      <c r="AD46" s="44"/>
      <c r="AE46" s="47"/>
      <c r="AF46" s="48"/>
      <c r="AG46" s="48"/>
      <c r="AH46" s="47"/>
      <c r="AI46" s="77"/>
      <c r="AJ46" s="76"/>
    </row>
    <row r="47" spans="1:36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8"/>
      <c r="F47" s="133"/>
      <c r="G47" s="133"/>
      <c r="H47" s="59"/>
      <c r="I47" s="59"/>
      <c r="J47" s="44"/>
      <c r="K47" s="48"/>
      <c r="L47" s="48"/>
      <c r="M47" s="44"/>
      <c r="N47" s="59"/>
      <c r="O47" s="44"/>
      <c r="P47" s="59"/>
      <c r="Q47" s="44"/>
      <c r="R47" s="48"/>
      <c r="S47" s="48"/>
      <c r="T47" s="59"/>
      <c r="U47" s="59"/>
      <c r="V47" s="59"/>
      <c r="W47" s="47"/>
      <c r="X47" s="47"/>
      <c r="Y47" s="48"/>
      <c r="Z47" s="48"/>
      <c r="AA47" s="59"/>
      <c r="AB47" s="59"/>
      <c r="AC47" s="59"/>
      <c r="AD47" s="44"/>
      <c r="AE47" s="47"/>
      <c r="AF47" s="48"/>
      <c r="AG47" s="48"/>
      <c r="AH47" s="47"/>
      <c r="AI47" s="77"/>
      <c r="AJ47" s="76"/>
    </row>
    <row r="48" spans="1:36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8"/>
      <c r="F48" s="133"/>
      <c r="G48" s="133"/>
      <c r="H48" s="59"/>
      <c r="I48" s="59"/>
      <c r="J48" s="44"/>
      <c r="K48" s="48"/>
      <c r="L48" s="48"/>
      <c r="M48" s="44"/>
      <c r="N48" s="59"/>
      <c r="O48" s="44"/>
      <c r="P48" s="59"/>
      <c r="Q48" s="44"/>
      <c r="R48" s="48"/>
      <c r="S48" s="48"/>
      <c r="T48" s="59"/>
      <c r="U48" s="59"/>
      <c r="V48" s="59"/>
      <c r="W48" s="47"/>
      <c r="X48" s="47"/>
      <c r="Y48" s="48"/>
      <c r="Z48" s="48"/>
      <c r="AA48" s="59"/>
      <c r="AB48" s="59"/>
      <c r="AC48" s="59"/>
      <c r="AD48" s="44"/>
      <c r="AE48" s="47"/>
      <c r="AF48" s="48"/>
      <c r="AG48" s="48"/>
      <c r="AH48" s="47"/>
      <c r="AI48" s="77"/>
      <c r="AJ48" s="76"/>
    </row>
    <row r="49" spans="1:36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8"/>
      <c r="F49" s="133"/>
      <c r="G49" s="133"/>
      <c r="H49" s="59"/>
      <c r="I49" s="59"/>
      <c r="J49" s="44"/>
      <c r="K49" s="48"/>
      <c r="L49" s="48"/>
      <c r="M49" s="44"/>
      <c r="N49" s="59"/>
      <c r="O49" s="44"/>
      <c r="P49" s="59"/>
      <c r="Q49" s="44"/>
      <c r="R49" s="48"/>
      <c r="S49" s="48"/>
      <c r="T49" s="59"/>
      <c r="U49" s="59"/>
      <c r="V49" s="59"/>
      <c r="W49" s="47"/>
      <c r="X49" s="47"/>
      <c r="Y49" s="48"/>
      <c r="Z49" s="48"/>
      <c r="AA49" s="59"/>
      <c r="AB49" s="59"/>
      <c r="AC49" s="59"/>
      <c r="AD49" s="44"/>
      <c r="AE49" s="47"/>
      <c r="AF49" s="48"/>
      <c r="AG49" s="48"/>
      <c r="AH49" s="47"/>
      <c r="AI49" s="77"/>
      <c r="AJ49" s="76"/>
    </row>
    <row r="50" spans="1:36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8"/>
      <c r="F50" s="133"/>
      <c r="G50" s="133"/>
      <c r="H50" s="59"/>
      <c r="I50" s="59"/>
      <c r="J50" s="44"/>
      <c r="K50" s="48"/>
      <c r="L50" s="48"/>
      <c r="M50" s="44"/>
      <c r="N50" s="59"/>
      <c r="O50" s="44"/>
      <c r="P50" s="59"/>
      <c r="Q50" s="44"/>
      <c r="R50" s="48"/>
      <c r="S50" s="48"/>
      <c r="T50" s="59"/>
      <c r="U50" s="59"/>
      <c r="V50" s="59"/>
      <c r="W50" s="47"/>
      <c r="X50" s="47"/>
      <c r="Y50" s="48"/>
      <c r="Z50" s="48"/>
      <c r="AA50" s="59"/>
      <c r="AB50" s="59"/>
      <c r="AC50" s="59"/>
      <c r="AD50" s="44"/>
      <c r="AE50" s="47"/>
      <c r="AF50" s="48"/>
      <c r="AG50" s="48"/>
      <c r="AH50" s="47"/>
      <c r="AI50" s="77"/>
      <c r="AJ50" s="76"/>
    </row>
    <row r="51" spans="1:36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8"/>
      <c r="F51" s="133"/>
      <c r="G51" s="133"/>
      <c r="H51" s="59"/>
      <c r="I51" s="59"/>
      <c r="J51" s="44"/>
      <c r="K51" s="48"/>
      <c r="L51" s="48"/>
      <c r="M51" s="44"/>
      <c r="N51" s="59"/>
      <c r="O51" s="44"/>
      <c r="P51" s="59"/>
      <c r="Q51" s="44"/>
      <c r="R51" s="48"/>
      <c r="S51" s="48"/>
      <c r="T51" s="59"/>
      <c r="U51" s="59"/>
      <c r="V51" s="59"/>
      <c r="W51" s="47"/>
      <c r="X51" s="47"/>
      <c r="Y51" s="48"/>
      <c r="Z51" s="48"/>
      <c r="AA51" s="59"/>
      <c r="AB51" s="59"/>
      <c r="AC51" s="59"/>
      <c r="AD51" s="44"/>
      <c r="AE51" s="47"/>
      <c r="AF51" s="48"/>
      <c r="AG51" s="48"/>
      <c r="AH51" s="47"/>
      <c r="AI51" s="77"/>
      <c r="AJ51" s="76"/>
    </row>
    <row r="52" spans="1:36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8"/>
      <c r="F52" s="133"/>
      <c r="G52" s="133"/>
      <c r="H52" s="59"/>
      <c r="I52" s="59"/>
      <c r="J52" s="44"/>
      <c r="K52" s="48"/>
      <c r="L52" s="48"/>
      <c r="M52" s="44"/>
      <c r="N52" s="59"/>
      <c r="O52" s="44"/>
      <c r="P52" s="59"/>
      <c r="Q52" s="44"/>
      <c r="R52" s="48"/>
      <c r="S52" s="48"/>
      <c r="T52" s="59"/>
      <c r="U52" s="59"/>
      <c r="V52" s="59"/>
      <c r="W52" s="47"/>
      <c r="X52" s="47"/>
      <c r="Y52" s="48"/>
      <c r="Z52" s="48"/>
      <c r="AA52" s="59"/>
      <c r="AB52" s="59"/>
      <c r="AC52" s="59"/>
      <c r="AD52" s="44"/>
      <c r="AE52" s="47"/>
      <c r="AF52" s="48"/>
      <c r="AG52" s="48"/>
      <c r="AH52" s="47"/>
      <c r="AI52" s="77"/>
      <c r="AJ52" s="76"/>
    </row>
    <row r="53" spans="1:36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8"/>
      <c r="F53" s="133"/>
      <c r="G53" s="133"/>
      <c r="H53" s="59"/>
      <c r="I53" s="59"/>
      <c r="J53" s="44"/>
      <c r="K53" s="48"/>
      <c r="L53" s="48"/>
      <c r="M53" s="44"/>
      <c r="N53" s="59"/>
      <c r="O53" s="44"/>
      <c r="P53" s="59"/>
      <c r="Q53" s="44"/>
      <c r="R53" s="48"/>
      <c r="S53" s="48"/>
      <c r="T53" s="59"/>
      <c r="U53" s="59"/>
      <c r="V53" s="59"/>
      <c r="W53" s="47"/>
      <c r="X53" s="47"/>
      <c r="Y53" s="48"/>
      <c r="Z53" s="48"/>
      <c r="AA53" s="59"/>
      <c r="AB53" s="59"/>
      <c r="AC53" s="59"/>
      <c r="AD53" s="44"/>
      <c r="AE53" s="47"/>
      <c r="AF53" s="48"/>
      <c r="AG53" s="48"/>
      <c r="AH53" s="47"/>
      <c r="AI53" s="77"/>
      <c r="AJ53" s="76"/>
    </row>
    <row r="54" spans="1:36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8"/>
      <c r="F54" s="133"/>
      <c r="G54" s="133"/>
      <c r="H54" s="59"/>
      <c r="I54" s="59"/>
      <c r="J54" s="44"/>
      <c r="K54" s="48"/>
      <c r="L54" s="48"/>
      <c r="M54" s="44"/>
      <c r="N54" s="59"/>
      <c r="O54" s="44"/>
      <c r="P54" s="59"/>
      <c r="Q54" s="44"/>
      <c r="R54" s="48"/>
      <c r="S54" s="48"/>
      <c r="T54" s="59"/>
      <c r="U54" s="59"/>
      <c r="V54" s="59"/>
      <c r="W54" s="47"/>
      <c r="X54" s="47"/>
      <c r="Y54" s="48"/>
      <c r="Z54" s="48"/>
      <c r="AA54" s="59"/>
      <c r="AB54" s="59"/>
      <c r="AC54" s="59"/>
      <c r="AD54" s="44"/>
      <c r="AE54" s="47"/>
      <c r="AF54" s="48"/>
      <c r="AG54" s="48"/>
      <c r="AH54" s="47"/>
      <c r="AI54" s="77"/>
      <c r="AJ54" s="76"/>
    </row>
    <row r="55" spans="1:36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8"/>
      <c r="F55" s="133"/>
      <c r="G55" s="133"/>
      <c r="H55" s="59"/>
      <c r="I55" s="59"/>
      <c r="J55" s="44"/>
      <c r="K55" s="48"/>
      <c r="L55" s="48"/>
      <c r="M55" s="44"/>
      <c r="N55" s="59"/>
      <c r="O55" s="44"/>
      <c r="P55" s="59"/>
      <c r="Q55" s="44"/>
      <c r="R55" s="48"/>
      <c r="S55" s="48"/>
      <c r="T55" s="59"/>
      <c r="U55" s="59"/>
      <c r="V55" s="59"/>
      <c r="W55" s="47"/>
      <c r="X55" s="47"/>
      <c r="Y55" s="48"/>
      <c r="Z55" s="48"/>
      <c r="AA55" s="59"/>
      <c r="AB55" s="59"/>
      <c r="AC55" s="59"/>
      <c r="AD55" s="44"/>
      <c r="AE55" s="47"/>
      <c r="AF55" s="48"/>
      <c r="AG55" s="48"/>
      <c r="AH55" s="47"/>
      <c r="AI55" s="77"/>
      <c r="AJ55" s="76"/>
    </row>
    <row r="56" spans="1:36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8"/>
      <c r="F56" s="133"/>
      <c r="G56" s="133"/>
      <c r="H56" s="59"/>
      <c r="I56" s="59"/>
      <c r="J56" s="44"/>
      <c r="K56" s="48"/>
      <c r="L56" s="48"/>
      <c r="M56" s="44"/>
      <c r="N56" s="59"/>
      <c r="O56" s="44"/>
      <c r="P56" s="59"/>
      <c r="Q56" s="44"/>
      <c r="R56" s="48"/>
      <c r="S56" s="48"/>
      <c r="T56" s="59"/>
      <c r="U56" s="59"/>
      <c r="V56" s="59"/>
      <c r="W56" s="47"/>
      <c r="X56" s="47"/>
      <c r="Y56" s="48"/>
      <c r="Z56" s="48"/>
      <c r="AA56" s="59"/>
      <c r="AB56" s="59"/>
      <c r="AC56" s="59"/>
      <c r="AD56" s="44"/>
      <c r="AE56" s="47"/>
      <c r="AF56" s="48"/>
      <c r="AG56" s="48"/>
      <c r="AH56" s="47"/>
      <c r="AI56" s="77"/>
      <c r="AJ56" s="76"/>
    </row>
    <row r="57" spans="1:36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8"/>
      <c r="F57" s="134"/>
      <c r="G57" s="134"/>
      <c r="H57" s="59"/>
      <c r="I57" s="59"/>
      <c r="J57" s="44"/>
      <c r="K57" s="48"/>
      <c r="L57" s="48"/>
      <c r="M57" s="44"/>
      <c r="N57" s="59"/>
      <c r="O57" s="44"/>
      <c r="P57" s="59"/>
      <c r="Q57" s="44"/>
      <c r="R57" s="48"/>
      <c r="S57" s="48"/>
      <c r="T57" s="59"/>
      <c r="U57" s="59"/>
      <c r="V57" s="59"/>
      <c r="W57" s="47"/>
      <c r="X57" s="47"/>
      <c r="Y57" s="48"/>
      <c r="Z57" s="48"/>
      <c r="AA57" s="59"/>
      <c r="AB57" s="59"/>
      <c r="AC57" s="59"/>
      <c r="AD57" s="44"/>
      <c r="AE57" s="47"/>
      <c r="AF57" s="48"/>
      <c r="AG57" s="48"/>
      <c r="AH57" s="47"/>
      <c r="AI57" s="77"/>
      <c r="AJ57" s="76"/>
    </row>
    <row r="58" spans="1:36" ht="30" customHeight="1" x14ac:dyDescent="0.35"/>
    <row r="59" spans="1:36" ht="30" customHeight="1" x14ac:dyDescent="0.35">
      <c r="A59" s="6"/>
      <c r="B59" s="23"/>
      <c r="E59" s="26"/>
      <c r="F59" s="26"/>
      <c r="G59" s="113" t="s">
        <v>134</v>
      </c>
      <c r="H59" s="113"/>
      <c r="I59" s="113"/>
      <c r="J59" s="113"/>
      <c r="K59" s="113"/>
      <c r="L59" s="113"/>
      <c r="M59" s="113"/>
      <c r="N59" s="24"/>
      <c r="O59" s="24"/>
      <c r="Z59" s="113" t="s">
        <v>137</v>
      </c>
      <c r="AA59" s="113"/>
      <c r="AB59" s="113"/>
      <c r="AC59" s="113"/>
      <c r="AD59" s="113"/>
      <c r="AE59" s="113"/>
    </row>
    <row r="60" spans="1:36" ht="30" customHeight="1" x14ac:dyDescent="0.45">
      <c r="E60" s="26"/>
      <c r="F60" s="26"/>
      <c r="G60" s="113" t="s">
        <v>135</v>
      </c>
      <c r="H60" s="113"/>
      <c r="I60" s="113"/>
      <c r="J60" s="113"/>
      <c r="K60" s="113"/>
      <c r="L60" s="113"/>
      <c r="M60" s="113"/>
      <c r="N60" s="24"/>
      <c r="O60" s="24"/>
      <c r="Z60" s="116" t="s">
        <v>138</v>
      </c>
      <c r="AA60" s="117"/>
      <c r="AB60" s="117"/>
      <c r="AC60" s="117"/>
      <c r="AD60" s="117"/>
      <c r="AE60" s="117"/>
    </row>
    <row r="61" spans="1:36" ht="30" customHeight="1" x14ac:dyDescent="0.45">
      <c r="E61" s="27"/>
      <c r="F61" s="27"/>
      <c r="G61" s="114" t="s">
        <v>136</v>
      </c>
      <c r="H61" s="115"/>
      <c r="I61" s="115"/>
      <c r="J61" s="115"/>
      <c r="K61" s="115"/>
      <c r="L61" s="115"/>
      <c r="M61" s="115"/>
      <c r="N61" s="25"/>
      <c r="O61" s="25"/>
      <c r="Z61" s="116" t="s">
        <v>139</v>
      </c>
      <c r="AA61" s="117"/>
      <c r="AB61" s="117"/>
      <c r="AC61" s="117"/>
      <c r="AD61" s="117"/>
      <c r="AE61" s="117"/>
    </row>
    <row r="62" spans="1:36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36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6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5">
    <mergeCell ref="G8:G57"/>
    <mergeCell ref="AI6:AJ6"/>
    <mergeCell ref="W2:Z2"/>
    <mergeCell ref="AB3:AD3"/>
    <mergeCell ref="A4:B4"/>
    <mergeCell ref="A6:A7"/>
    <mergeCell ref="B6:D7"/>
    <mergeCell ref="E6:AH6"/>
    <mergeCell ref="F8:F57"/>
    <mergeCell ref="G59:M59"/>
    <mergeCell ref="Z59:AE59"/>
    <mergeCell ref="G60:M60"/>
    <mergeCell ref="Z60:AE60"/>
    <mergeCell ref="G61:M61"/>
    <mergeCell ref="Z61:AE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"/>
  <sheetViews>
    <sheetView view="pageBreakPreview" zoomScale="59" zoomScaleNormal="118" zoomScaleSheetLayoutView="59" workbookViewId="0">
      <selection activeCell="AN6" sqref="AN6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23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f>ข้อมูลพื้นฐานนักเรียน!$C$4</f>
        <v>1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34" customFormat="1" ht="30" customHeight="1" x14ac:dyDescent="0.6">
      <c r="A5" s="121" t="s">
        <v>4</v>
      </c>
      <c r="B5" s="140" t="s">
        <v>6</v>
      </c>
      <c r="C5" s="141"/>
      <c r="D5" s="142"/>
      <c r="E5" s="146" t="s">
        <v>15</v>
      </c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8"/>
      <c r="AJ5" s="167" t="s">
        <v>37</v>
      </c>
      <c r="AK5" s="168"/>
    </row>
    <row r="6" spans="1:37" s="34" customFormat="1" ht="69.900000000000006" customHeight="1" x14ac:dyDescent="0.6">
      <c r="A6" s="122"/>
      <c r="B6" s="143"/>
      <c r="C6" s="169"/>
      <c r="D6" s="145"/>
      <c r="E6" s="106">
        <v>1</v>
      </c>
      <c r="F6" s="106">
        <v>2</v>
      </c>
      <c r="G6" s="106">
        <v>3</v>
      </c>
      <c r="H6" s="106">
        <v>4</v>
      </c>
      <c r="I6" s="106">
        <v>5</v>
      </c>
      <c r="J6" s="106">
        <v>6</v>
      </c>
      <c r="K6" s="106">
        <v>7</v>
      </c>
      <c r="L6" s="106">
        <v>8</v>
      </c>
      <c r="M6" s="106">
        <v>9</v>
      </c>
      <c r="N6" s="106">
        <v>10</v>
      </c>
      <c r="O6" s="106">
        <v>11</v>
      </c>
      <c r="P6" s="106">
        <v>12</v>
      </c>
      <c r="Q6" s="106">
        <v>13</v>
      </c>
      <c r="R6" s="106">
        <v>14</v>
      </c>
      <c r="S6" s="106">
        <v>15</v>
      </c>
      <c r="T6" s="106">
        <v>16</v>
      </c>
      <c r="U6" s="106">
        <v>17</v>
      </c>
      <c r="V6" s="106">
        <v>18</v>
      </c>
      <c r="W6" s="106">
        <v>19</v>
      </c>
      <c r="X6" s="106">
        <v>20</v>
      </c>
      <c r="Y6" s="106">
        <v>21</v>
      </c>
      <c r="Z6" s="106">
        <v>22</v>
      </c>
      <c r="AA6" s="106">
        <v>23</v>
      </c>
      <c r="AB6" s="106">
        <v>24</v>
      </c>
      <c r="AC6" s="106">
        <v>25</v>
      </c>
      <c r="AD6" s="106">
        <v>26</v>
      </c>
      <c r="AE6" s="106">
        <v>27</v>
      </c>
      <c r="AF6" s="106">
        <v>28</v>
      </c>
      <c r="AG6" s="106">
        <v>29</v>
      </c>
      <c r="AH6" s="106">
        <v>30</v>
      </c>
      <c r="AI6" s="106">
        <v>31</v>
      </c>
      <c r="AJ6" s="103" t="s">
        <v>125</v>
      </c>
      <c r="AK6" s="104" t="s">
        <v>124</v>
      </c>
    </row>
    <row r="7" spans="1:37" s="30" customFormat="1" ht="28.5" customHeight="1" x14ac:dyDescent="0.55000000000000004">
      <c r="A7" s="31">
        <f>ข้อมูลพื้นฐานนักเรียน!A9</f>
        <v>1</v>
      </c>
      <c r="B7" s="49" t="str">
        <f>ข้อมูลพื้นฐานนักเรียน!B9</f>
        <v>เด็กชาย</v>
      </c>
      <c r="C7" s="32" t="str">
        <f>ข้อมูลพื้นฐานนักเรียน!C9</f>
        <v>ภาคภูมิ</v>
      </c>
      <c r="D7" s="33" t="str">
        <f>ข้อมูลพื้นฐานนักเรียน!D9</f>
        <v>สิงห์สา</v>
      </c>
      <c r="E7" s="59" t="s">
        <v>19</v>
      </c>
      <c r="F7" s="59" t="s">
        <v>19</v>
      </c>
      <c r="G7" s="59" t="s">
        <v>19</v>
      </c>
      <c r="H7" s="59" t="s">
        <v>19</v>
      </c>
      <c r="I7" s="48"/>
      <c r="J7" s="48"/>
      <c r="K7" s="59" t="s">
        <v>19</v>
      </c>
      <c r="L7" s="59" t="s">
        <v>19</v>
      </c>
      <c r="M7" s="59" t="s">
        <v>19</v>
      </c>
      <c r="N7" s="132" t="s">
        <v>43</v>
      </c>
      <c r="O7" s="132" t="s">
        <v>44</v>
      </c>
      <c r="P7" s="48"/>
      <c r="Q7" s="48"/>
      <c r="R7" s="47" t="s">
        <v>19</v>
      </c>
      <c r="S7" s="47" t="s">
        <v>19</v>
      </c>
      <c r="T7" s="47" t="s">
        <v>19</v>
      </c>
      <c r="U7" s="47" t="s">
        <v>19</v>
      </c>
      <c r="V7" s="47" t="s">
        <v>19</v>
      </c>
      <c r="W7" s="48"/>
      <c r="X7" s="48"/>
      <c r="Y7" s="47" t="s">
        <v>19</v>
      </c>
      <c r="Z7" s="47" t="s">
        <v>19</v>
      </c>
      <c r="AA7" s="47" t="s">
        <v>19</v>
      </c>
      <c r="AB7" s="47" t="s">
        <v>19</v>
      </c>
      <c r="AC7" s="47" t="s">
        <v>19</v>
      </c>
      <c r="AD7" s="88"/>
      <c r="AE7" s="88"/>
      <c r="AF7" s="137" t="s">
        <v>24</v>
      </c>
      <c r="AG7" s="47" t="s">
        <v>19</v>
      </c>
      <c r="AH7" s="47" t="s">
        <v>19</v>
      </c>
      <c r="AI7" s="47" t="s">
        <v>19</v>
      </c>
      <c r="AJ7" s="77">
        <f>COUNTIF(E7:AI7,"/")</f>
        <v>20</v>
      </c>
      <c r="AK7" s="76">
        <f>COUNTIF(E7:AI7,"x")</f>
        <v>0</v>
      </c>
    </row>
    <row r="8" spans="1:37" s="30" customFormat="1" ht="30" customHeight="1" x14ac:dyDescent="0.55000000000000004">
      <c r="A8" s="31">
        <f>ข้อมูลพื้นฐานนักเรียน!A10</f>
        <v>2</v>
      </c>
      <c r="B8" s="49" t="str">
        <f>ข้อมูลพื้นฐานนักเรียน!B10</f>
        <v>เด็กชาย</v>
      </c>
      <c r="C8" s="32" t="str">
        <f>ข้อมูลพื้นฐานนักเรียน!C10</f>
        <v>จิรกร</v>
      </c>
      <c r="D8" s="33" t="str">
        <f>ข้อมูลพื้นฐานนักเรียน!D10</f>
        <v>คำประสงค์</v>
      </c>
      <c r="E8" s="59" t="s">
        <v>19</v>
      </c>
      <c r="F8" s="59" t="s">
        <v>19</v>
      </c>
      <c r="G8" s="59" t="s">
        <v>19</v>
      </c>
      <c r="H8" s="44" t="s">
        <v>19</v>
      </c>
      <c r="I8" s="48"/>
      <c r="J8" s="48"/>
      <c r="K8" s="59" t="s">
        <v>19</v>
      </c>
      <c r="L8" s="59" t="s">
        <v>19</v>
      </c>
      <c r="M8" s="59" t="s">
        <v>19</v>
      </c>
      <c r="N8" s="133"/>
      <c r="O8" s="133"/>
      <c r="P8" s="48"/>
      <c r="Q8" s="48"/>
      <c r="R8" s="47" t="s">
        <v>19</v>
      </c>
      <c r="S8" s="47" t="s">
        <v>19</v>
      </c>
      <c r="T8" s="47" t="s">
        <v>19</v>
      </c>
      <c r="U8" s="47" t="s">
        <v>19</v>
      </c>
      <c r="V8" s="47" t="s">
        <v>19</v>
      </c>
      <c r="W8" s="48"/>
      <c r="X8" s="48"/>
      <c r="Y8" s="47" t="s">
        <v>19</v>
      </c>
      <c r="Z8" s="47" t="s">
        <v>19</v>
      </c>
      <c r="AA8" s="47" t="s">
        <v>19</v>
      </c>
      <c r="AB8" s="47" t="s">
        <v>19</v>
      </c>
      <c r="AC8" s="47" t="s">
        <v>19</v>
      </c>
      <c r="AD8" s="88"/>
      <c r="AE8" s="88"/>
      <c r="AF8" s="138"/>
      <c r="AG8" s="47" t="s">
        <v>19</v>
      </c>
      <c r="AH8" s="47" t="s">
        <v>19</v>
      </c>
      <c r="AI8" s="47" t="s">
        <v>19</v>
      </c>
      <c r="AJ8" s="77">
        <f t="shared" ref="AJ8:AJ36" si="0">COUNTIF(E8:AI8,"/")</f>
        <v>20</v>
      </c>
      <c r="AK8" s="76">
        <f t="shared" ref="AK8:AK36" si="1">COUNTIF(E8:AI8,"x")</f>
        <v>0</v>
      </c>
    </row>
    <row r="9" spans="1:37" s="30" customFormat="1" ht="30" customHeight="1" x14ac:dyDescent="0.55000000000000004">
      <c r="A9" s="31">
        <f>ข้อมูลพื้นฐานนักเรียน!A11</f>
        <v>3</v>
      </c>
      <c r="B9" s="49" t="str">
        <f>ข้อมูลพื้นฐานนักเรียน!B11</f>
        <v>เด็กชาย</v>
      </c>
      <c r="C9" s="32" t="str">
        <f>ข้อมูลพื้นฐานนักเรียน!C11</f>
        <v>กันฑ์ภวัต</v>
      </c>
      <c r="D9" s="33" t="str">
        <f>ข้อมูลพื้นฐานนักเรียน!D11</f>
        <v>กำจัดภัย</v>
      </c>
      <c r="E9" s="59" t="s">
        <v>19</v>
      </c>
      <c r="F9" s="59" t="s">
        <v>19</v>
      </c>
      <c r="G9" s="59" t="s">
        <v>19</v>
      </c>
      <c r="H9" s="44" t="s">
        <v>19</v>
      </c>
      <c r="I9" s="48"/>
      <c r="J9" s="48"/>
      <c r="K9" s="59" t="s">
        <v>19</v>
      </c>
      <c r="L9" s="59" t="s">
        <v>19</v>
      </c>
      <c r="M9" s="59" t="s">
        <v>19</v>
      </c>
      <c r="N9" s="133"/>
      <c r="O9" s="133"/>
      <c r="P9" s="48"/>
      <c r="Q9" s="48"/>
      <c r="R9" s="47" t="s">
        <v>19</v>
      </c>
      <c r="S9" s="47" t="s">
        <v>19</v>
      </c>
      <c r="T9" s="47" t="s">
        <v>19</v>
      </c>
      <c r="U9" s="47" t="s">
        <v>19</v>
      </c>
      <c r="V9" s="47" t="s">
        <v>19</v>
      </c>
      <c r="W9" s="48"/>
      <c r="X9" s="48"/>
      <c r="Y9" s="47" t="s">
        <v>19</v>
      </c>
      <c r="Z9" s="47" t="s">
        <v>19</v>
      </c>
      <c r="AA9" s="47" t="s">
        <v>19</v>
      </c>
      <c r="AB9" s="47" t="s">
        <v>19</v>
      </c>
      <c r="AC9" s="47" t="s">
        <v>19</v>
      </c>
      <c r="AD9" s="88"/>
      <c r="AE9" s="88"/>
      <c r="AF9" s="138"/>
      <c r="AG9" s="47" t="s">
        <v>19</v>
      </c>
      <c r="AH9" s="47" t="s">
        <v>19</v>
      </c>
      <c r="AI9" s="47" t="s">
        <v>19</v>
      </c>
      <c r="AJ9" s="77">
        <f t="shared" si="0"/>
        <v>20</v>
      </c>
      <c r="AK9" s="76">
        <f t="shared" si="1"/>
        <v>0</v>
      </c>
    </row>
    <row r="10" spans="1:37" s="30" customFormat="1" ht="30" customHeight="1" x14ac:dyDescent="0.55000000000000004">
      <c r="A10" s="31">
        <f>ข้อมูลพื้นฐานนักเรียน!A12</f>
        <v>4</v>
      </c>
      <c r="B10" s="49" t="str">
        <f>ข้อมูลพื้นฐานนักเรียน!B12</f>
        <v>เด็กชาย</v>
      </c>
      <c r="C10" s="32" t="str">
        <f>ข้อมูลพื้นฐานนักเรียน!C12</f>
        <v>สินอนันต์</v>
      </c>
      <c r="D10" s="33" t="str">
        <f>ข้อมูลพื้นฐานนักเรียน!D12</f>
        <v>ชินคำ</v>
      </c>
      <c r="E10" s="59" t="s">
        <v>19</v>
      </c>
      <c r="F10" s="59" t="s">
        <v>19</v>
      </c>
      <c r="G10" s="59" t="s">
        <v>19</v>
      </c>
      <c r="H10" s="44" t="s">
        <v>19</v>
      </c>
      <c r="I10" s="48"/>
      <c r="J10" s="48"/>
      <c r="K10" s="59" t="s">
        <v>19</v>
      </c>
      <c r="L10" s="59" t="s">
        <v>19</v>
      </c>
      <c r="M10" s="59" t="s">
        <v>19</v>
      </c>
      <c r="N10" s="133"/>
      <c r="O10" s="133"/>
      <c r="P10" s="48"/>
      <c r="Q10" s="48"/>
      <c r="R10" s="47" t="s">
        <v>19</v>
      </c>
      <c r="S10" s="47" t="s">
        <v>19</v>
      </c>
      <c r="T10" s="47" t="s">
        <v>19</v>
      </c>
      <c r="U10" s="47" t="s">
        <v>19</v>
      </c>
      <c r="V10" s="47" t="s">
        <v>19</v>
      </c>
      <c r="W10" s="48"/>
      <c r="X10" s="48"/>
      <c r="Y10" s="47" t="s">
        <v>19</v>
      </c>
      <c r="Z10" s="47" t="s">
        <v>19</v>
      </c>
      <c r="AA10" s="47" t="s">
        <v>19</v>
      </c>
      <c r="AB10" s="47" t="s">
        <v>19</v>
      </c>
      <c r="AC10" s="47" t="s">
        <v>19</v>
      </c>
      <c r="AD10" s="88"/>
      <c r="AE10" s="88"/>
      <c r="AF10" s="138"/>
      <c r="AG10" s="47" t="s">
        <v>19</v>
      </c>
      <c r="AH10" s="47" t="s">
        <v>19</v>
      </c>
      <c r="AI10" s="47" t="s">
        <v>19</v>
      </c>
      <c r="AJ10" s="77">
        <f t="shared" si="0"/>
        <v>20</v>
      </c>
      <c r="AK10" s="76">
        <f t="shared" si="1"/>
        <v>0</v>
      </c>
    </row>
    <row r="11" spans="1:37" s="30" customFormat="1" ht="30" customHeight="1" x14ac:dyDescent="0.55000000000000004">
      <c r="A11" s="31">
        <f>ข้อมูลพื้นฐานนักเรียน!A13</f>
        <v>5</v>
      </c>
      <c r="B11" s="49" t="str">
        <f>ข้อมูลพื้นฐานนักเรียน!B13</f>
        <v>เด็กชาย</v>
      </c>
      <c r="C11" s="32" t="str">
        <f>ข้อมูลพื้นฐานนักเรียน!C13</f>
        <v>ชนัดพล</v>
      </c>
      <c r="D11" s="33" t="str">
        <f>ข้อมูลพื้นฐานนักเรียน!D13</f>
        <v>ปิ่นนาค</v>
      </c>
      <c r="E11" s="59" t="s">
        <v>19</v>
      </c>
      <c r="F11" s="59" t="s">
        <v>19</v>
      </c>
      <c r="G11" s="59" t="s">
        <v>19</v>
      </c>
      <c r="H11" s="44" t="s">
        <v>19</v>
      </c>
      <c r="I11" s="48"/>
      <c r="J11" s="48"/>
      <c r="K11" s="59" t="s">
        <v>19</v>
      </c>
      <c r="L11" s="59" t="s">
        <v>19</v>
      </c>
      <c r="M11" s="59" t="s">
        <v>19</v>
      </c>
      <c r="N11" s="133"/>
      <c r="O11" s="133"/>
      <c r="P11" s="48"/>
      <c r="Q11" s="48"/>
      <c r="R11" s="47" t="s">
        <v>19</v>
      </c>
      <c r="S11" s="47" t="s">
        <v>19</v>
      </c>
      <c r="T11" s="47" t="s">
        <v>19</v>
      </c>
      <c r="U11" s="47" t="s">
        <v>19</v>
      </c>
      <c r="V11" s="47" t="s">
        <v>19</v>
      </c>
      <c r="W11" s="48"/>
      <c r="X11" s="48"/>
      <c r="Y11" s="47" t="s">
        <v>19</v>
      </c>
      <c r="Z11" s="47" t="s">
        <v>19</v>
      </c>
      <c r="AA11" s="47" t="s">
        <v>19</v>
      </c>
      <c r="AB11" s="47" t="s">
        <v>19</v>
      </c>
      <c r="AC11" s="47" t="s">
        <v>19</v>
      </c>
      <c r="AD11" s="88"/>
      <c r="AE11" s="88"/>
      <c r="AF11" s="138"/>
      <c r="AG11" s="47" t="s">
        <v>19</v>
      </c>
      <c r="AH11" s="47" t="s">
        <v>19</v>
      </c>
      <c r="AI11" s="47" t="s">
        <v>19</v>
      </c>
      <c r="AJ11" s="77">
        <f t="shared" si="0"/>
        <v>20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ข้อมูลพื้นฐานนักเรียน!A14</f>
        <v>6</v>
      </c>
      <c r="B12" s="49" t="str">
        <f>ข้อมูลพื้นฐานนักเรียน!B14</f>
        <v>เด็กชาย</v>
      </c>
      <c r="C12" s="32" t="str">
        <f>ข้อมูลพื้นฐานนักเรียน!C14</f>
        <v>ชัยภัทร</v>
      </c>
      <c r="D12" s="33" t="str">
        <f>ข้อมูลพื้นฐานนักเรียน!D14</f>
        <v>ม่วงศรี</v>
      </c>
      <c r="E12" s="59" t="s">
        <v>19</v>
      </c>
      <c r="F12" s="59" t="s">
        <v>19</v>
      </c>
      <c r="G12" s="59" t="s">
        <v>19</v>
      </c>
      <c r="H12" s="44" t="s">
        <v>19</v>
      </c>
      <c r="I12" s="48"/>
      <c r="J12" s="48"/>
      <c r="K12" s="59" t="s">
        <v>19</v>
      </c>
      <c r="L12" s="59" t="s">
        <v>19</v>
      </c>
      <c r="M12" s="59" t="s">
        <v>19</v>
      </c>
      <c r="N12" s="133"/>
      <c r="O12" s="133"/>
      <c r="P12" s="48"/>
      <c r="Q12" s="48"/>
      <c r="R12" s="47" t="s">
        <v>19</v>
      </c>
      <c r="S12" s="47" t="s">
        <v>19</v>
      </c>
      <c r="T12" s="47" t="s">
        <v>19</v>
      </c>
      <c r="U12" s="47" t="s">
        <v>19</v>
      </c>
      <c r="V12" s="47" t="s">
        <v>19</v>
      </c>
      <c r="W12" s="48"/>
      <c r="X12" s="48"/>
      <c r="Y12" s="47" t="s">
        <v>19</v>
      </c>
      <c r="Z12" s="47" t="s">
        <v>19</v>
      </c>
      <c r="AA12" s="47" t="s">
        <v>19</v>
      </c>
      <c r="AB12" s="47" t="s">
        <v>19</v>
      </c>
      <c r="AC12" s="47" t="s">
        <v>19</v>
      </c>
      <c r="AD12" s="88"/>
      <c r="AE12" s="88"/>
      <c r="AF12" s="138"/>
      <c r="AG12" s="47" t="s">
        <v>19</v>
      </c>
      <c r="AH12" s="47" t="s">
        <v>19</v>
      </c>
      <c r="AI12" s="47" t="s">
        <v>19</v>
      </c>
      <c r="AJ12" s="77">
        <f t="shared" si="0"/>
        <v>20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ข้อมูลพื้นฐานนักเรียน!A15</f>
        <v>7</v>
      </c>
      <c r="B13" s="49" t="str">
        <f>ข้อมูลพื้นฐานนักเรียน!B15</f>
        <v>เด็กชาย</v>
      </c>
      <c r="C13" s="32" t="str">
        <f>ข้อมูลพื้นฐานนักเรียน!C15</f>
        <v>ทศมล</v>
      </c>
      <c r="D13" s="33" t="str">
        <f>ข้อมูลพื้นฐานนักเรียน!D15</f>
        <v>ทิพพาวัน</v>
      </c>
      <c r="E13" s="59" t="s">
        <v>19</v>
      </c>
      <c r="F13" s="59" t="s">
        <v>19</v>
      </c>
      <c r="G13" s="59" t="s">
        <v>19</v>
      </c>
      <c r="H13" s="44" t="s">
        <v>19</v>
      </c>
      <c r="I13" s="48"/>
      <c r="J13" s="48"/>
      <c r="K13" s="59" t="s">
        <v>19</v>
      </c>
      <c r="L13" s="59" t="s">
        <v>19</v>
      </c>
      <c r="M13" s="59" t="s">
        <v>19</v>
      </c>
      <c r="N13" s="133"/>
      <c r="O13" s="133"/>
      <c r="P13" s="48"/>
      <c r="Q13" s="48"/>
      <c r="R13" s="47" t="s">
        <v>19</v>
      </c>
      <c r="S13" s="47" t="s">
        <v>19</v>
      </c>
      <c r="T13" s="47" t="s">
        <v>19</v>
      </c>
      <c r="U13" s="47" t="s">
        <v>19</v>
      </c>
      <c r="V13" s="47" t="s">
        <v>19</v>
      </c>
      <c r="W13" s="48"/>
      <c r="X13" s="48"/>
      <c r="Y13" s="47" t="s">
        <v>19</v>
      </c>
      <c r="Z13" s="47" t="s">
        <v>19</v>
      </c>
      <c r="AA13" s="47" t="s">
        <v>19</v>
      </c>
      <c r="AB13" s="47" t="s">
        <v>19</v>
      </c>
      <c r="AC13" s="47" t="s">
        <v>19</v>
      </c>
      <c r="AD13" s="88"/>
      <c r="AE13" s="88"/>
      <c r="AF13" s="138"/>
      <c r="AG13" s="47" t="s">
        <v>19</v>
      </c>
      <c r="AH13" s="47" t="s">
        <v>19</v>
      </c>
      <c r="AI13" s="47" t="s">
        <v>19</v>
      </c>
      <c r="AJ13" s="77">
        <f t="shared" si="0"/>
        <v>20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ข้อมูลพื้นฐานนักเรียน!A16</f>
        <v>8</v>
      </c>
      <c r="B14" s="49" t="str">
        <f>ข้อมูลพื้นฐานนักเรียน!B16</f>
        <v>เด็กชาย</v>
      </c>
      <c r="C14" s="32" t="str">
        <f>ข้อมูลพื้นฐานนักเรียน!C16</f>
        <v>ธนกฤต</v>
      </c>
      <c r="D14" s="33" t="str">
        <f>ข้อมูลพื้นฐานนักเรียน!D16</f>
        <v>รุ่งเรือง</v>
      </c>
      <c r="E14" s="59" t="s">
        <v>19</v>
      </c>
      <c r="F14" s="59" t="s">
        <v>19</v>
      </c>
      <c r="G14" s="59" t="s">
        <v>19</v>
      </c>
      <c r="H14" s="44" t="s">
        <v>19</v>
      </c>
      <c r="I14" s="48"/>
      <c r="J14" s="48"/>
      <c r="K14" s="59" t="s">
        <v>19</v>
      </c>
      <c r="L14" s="59" t="s">
        <v>19</v>
      </c>
      <c r="M14" s="59" t="s">
        <v>19</v>
      </c>
      <c r="N14" s="133"/>
      <c r="O14" s="133"/>
      <c r="P14" s="48"/>
      <c r="Q14" s="48"/>
      <c r="R14" s="47" t="s">
        <v>19</v>
      </c>
      <c r="S14" s="47" t="s">
        <v>19</v>
      </c>
      <c r="T14" s="47" t="s">
        <v>19</v>
      </c>
      <c r="U14" s="47" t="s">
        <v>19</v>
      </c>
      <c r="V14" s="47" t="s">
        <v>19</v>
      </c>
      <c r="W14" s="48"/>
      <c r="X14" s="48"/>
      <c r="Y14" s="47" t="s">
        <v>19</v>
      </c>
      <c r="Z14" s="47" t="s">
        <v>19</v>
      </c>
      <c r="AA14" s="47" t="s">
        <v>19</v>
      </c>
      <c r="AB14" s="47" t="s">
        <v>19</v>
      </c>
      <c r="AC14" s="47" t="s">
        <v>19</v>
      </c>
      <c r="AD14" s="88"/>
      <c r="AE14" s="88"/>
      <c r="AF14" s="138"/>
      <c r="AG14" s="47" t="s">
        <v>19</v>
      </c>
      <c r="AH14" s="47" t="s">
        <v>19</v>
      </c>
      <c r="AI14" s="47" t="s">
        <v>19</v>
      </c>
      <c r="AJ14" s="77">
        <f t="shared" si="0"/>
        <v>20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ข้อมูลพื้นฐานนักเรียน!A17</f>
        <v>9</v>
      </c>
      <c r="B15" s="49" t="str">
        <f>ข้อมูลพื้นฐานนักเรียน!B17</f>
        <v>เด็กชาย</v>
      </c>
      <c r="C15" s="32" t="str">
        <f>ข้อมูลพื้นฐานนักเรียน!C17</f>
        <v>เตชินท์</v>
      </c>
      <c r="D15" s="33" t="str">
        <f>ข้อมูลพื้นฐานนักเรียน!D17</f>
        <v>สมบัติวงค์</v>
      </c>
      <c r="E15" s="59" t="s">
        <v>19</v>
      </c>
      <c r="F15" s="59" t="s">
        <v>19</v>
      </c>
      <c r="G15" s="59" t="s">
        <v>19</v>
      </c>
      <c r="H15" s="44" t="s">
        <v>19</v>
      </c>
      <c r="I15" s="48"/>
      <c r="J15" s="48"/>
      <c r="K15" s="59" t="s">
        <v>19</v>
      </c>
      <c r="L15" s="59" t="s">
        <v>19</v>
      </c>
      <c r="M15" s="59" t="s">
        <v>19</v>
      </c>
      <c r="N15" s="133"/>
      <c r="O15" s="133"/>
      <c r="P15" s="48"/>
      <c r="Q15" s="48"/>
      <c r="R15" s="47" t="s">
        <v>19</v>
      </c>
      <c r="S15" s="47" t="s">
        <v>19</v>
      </c>
      <c r="T15" s="47" t="s">
        <v>19</v>
      </c>
      <c r="U15" s="47" t="s">
        <v>19</v>
      </c>
      <c r="V15" s="47" t="s">
        <v>19</v>
      </c>
      <c r="W15" s="48"/>
      <c r="X15" s="48"/>
      <c r="Y15" s="47" t="s">
        <v>19</v>
      </c>
      <c r="Z15" s="47" t="s">
        <v>19</v>
      </c>
      <c r="AA15" s="47" t="s">
        <v>19</v>
      </c>
      <c r="AB15" s="47" t="s">
        <v>19</v>
      </c>
      <c r="AC15" s="47" t="s">
        <v>19</v>
      </c>
      <c r="AD15" s="88"/>
      <c r="AE15" s="88"/>
      <c r="AF15" s="138"/>
      <c r="AG15" s="47" t="s">
        <v>19</v>
      </c>
      <c r="AH15" s="47" t="s">
        <v>19</v>
      </c>
      <c r="AI15" s="47" t="s">
        <v>19</v>
      </c>
      <c r="AJ15" s="77">
        <f t="shared" si="0"/>
        <v>20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ข้อมูลพื้นฐานนักเรียน!A18</f>
        <v>10</v>
      </c>
      <c r="B16" s="49" t="str">
        <f>ข้อมูลพื้นฐานนักเรียน!B18</f>
        <v>เด็กหญิง</v>
      </c>
      <c r="C16" s="32" t="str">
        <f>ข้อมูลพื้นฐานนักเรียน!C18</f>
        <v>สุจิณณา</v>
      </c>
      <c r="D16" s="33" t="str">
        <f>ข้อมูลพื้นฐานนักเรียน!D18</f>
        <v>ดีพร้อม</v>
      </c>
      <c r="E16" s="59" t="s">
        <v>19</v>
      </c>
      <c r="F16" s="59" t="s">
        <v>19</v>
      </c>
      <c r="G16" s="59" t="s">
        <v>19</v>
      </c>
      <c r="H16" s="44" t="s">
        <v>19</v>
      </c>
      <c r="I16" s="48"/>
      <c r="J16" s="48"/>
      <c r="K16" s="59" t="s">
        <v>19</v>
      </c>
      <c r="L16" s="59" t="s">
        <v>19</v>
      </c>
      <c r="M16" s="59" t="s">
        <v>19</v>
      </c>
      <c r="N16" s="133"/>
      <c r="O16" s="133"/>
      <c r="P16" s="48"/>
      <c r="Q16" s="48"/>
      <c r="R16" s="47" t="s">
        <v>19</v>
      </c>
      <c r="S16" s="47" t="s">
        <v>19</v>
      </c>
      <c r="T16" s="47" t="s">
        <v>19</v>
      </c>
      <c r="U16" s="47" t="s">
        <v>19</v>
      </c>
      <c r="V16" s="47" t="s">
        <v>19</v>
      </c>
      <c r="W16" s="48"/>
      <c r="X16" s="48"/>
      <c r="Y16" s="47" t="s">
        <v>19</v>
      </c>
      <c r="Z16" s="47" t="s">
        <v>19</v>
      </c>
      <c r="AA16" s="47" t="s">
        <v>19</v>
      </c>
      <c r="AB16" s="47" t="s">
        <v>19</v>
      </c>
      <c r="AC16" s="47" t="s">
        <v>19</v>
      </c>
      <c r="AD16" s="88"/>
      <c r="AE16" s="88"/>
      <c r="AF16" s="138"/>
      <c r="AG16" s="47" t="s">
        <v>19</v>
      </c>
      <c r="AH16" s="47" t="s">
        <v>19</v>
      </c>
      <c r="AI16" s="47" t="s">
        <v>19</v>
      </c>
      <c r="AJ16" s="77">
        <f t="shared" si="0"/>
        <v>20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ข้อมูลพื้นฐานนักเรียน!A19</f>
        <v>11</v>
      </c>
      <c r="B17" s="49" t="str">
        <f>ข้อมูลพื้นฐานนักเรียน!B19</f>
        <v>เด็กหญิง</v>
      </c>
      <c r="C17" s="32" t="str">
        <f>ข้อมูลพื้นฐานนักเรียน!C19</f>
        <v>ชนัญธิดา</v>
      </c>
      <c r="D17" s="33" t="str">
        <f>ข้อมูลพื้นฐานนักเรียน!D19</f>
        <v>สุวรรณวงค์</v>
      </c>
      <c r="E17" s="59" t="s">
        <v>19</v>
      </c>
      <c r="F17" s="59" t="s">
        <v>19</v>
      </c>
      <c r="G17" s="59" t="s">
        <v>19</v>
      </c>
      <c r="H17" s="44" t="s">
        <v>19</v>
      </c>
      <c r="I17" s="48"/>
      <c r="J17" s="48"/>
      <c r="K17" s="59" t="s">
        <v>19</v>
      </c>
      <c r="L17" s="59" t="s">
        <v>19</v>
      </c>
      <c r="M17" s="59" t="s">
        <v>19</v>
      </c>
      <c r="N17" s="133"/>
      <c r="O17" s="133"/>
      <c r="P17" s="48"/>
      <c r="Q17" s="48"/>
      <c r="R17" s="47" t="s">
        <v>19</v>
      </c>
      <c r="S17" s="47" t="s">
        <v>19</v>
      </c>
      <c r="T17" s="47" t="s">
        <v>19</v>
      </c>
      <c r="U17" s="47" t="s">
        <v>19</v>
      </c>
      <c r="V17" s="47" t="s">
        <v>19</v>
      </c>
      <c r="W17" s="48"/>
      <c r="X17" s="48"/>
      <c r="Y17" s="47" t="s">
        <v>19</v>
      </c>
      <c r="Z17" s="47" t="s">
        <v>19</v>
      </c>
      <c r="AA17" s="47" t="s">
        <v>19</v>
      </c>
      <c r="AB17" s="47" t="s">
        <v>19</v>
      </c>
      <c r="AC17" s="47" t="s">
        <v>19</v>
      </c>
      <c r="AD17" s="88"/>
      <c r="AE17" s="88"/>
      <c r="AF17" s="138"/>
      <c r="AG17" s="47" t="s">
        <v>19</v>
      </c>
      <c r="AH17" s="47" t="s">
        <v>19</v>
      </c>
      <c r="AI17" s="47" t="s">
        <v>19</v>
      </c>
      <c r="AJ17" s="77">
        <f t="shared" si="0"/>
        <v>20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ข้อมูลพื้นฐานนักเรียน!A20</f>
        <v>12</v>
      </c>
      <c r="B18" s="49" t="str">
        <f>ข้อมูลพื้นฐานนักเรียน!B20</f>
        <v>เด็กหญิง</v>
      </c>
      <c r="C18" s="32" t="str">
        <f>ข้อมูลพื้นฐานนักเรียน!C20</f>
        <v>กชพร</v>
      </c>
      <c r="D18" s="33" t="str">
        <f>ข้อมูลพื้นฐานนักเรียน!D20</f>
        <v>สมนาค</v>
      </c>
      <c r="E18" s="59" t="s">
        <v>19</v>
      </c>
      <c r="F18" s="59" t="s">
        <v>19</v>
      </c>
      <c r="G18" s="59" t="s">
        <v>19</v>
      </c>
      <c r="H18" s="44" t="s">
        <v>19</v>
      </c>
      <c r="I18" s="48"/>
      <c r="J18" s="48"/>
      <c r="K18" s="59" t="s">
        <v>19</v>
      </c>
      <c r="L18" s="59" t="s">
        <v>19</v>
      </c>
      <c r="M18" s="59" t="s">
        <v>19</v>
      </c>
      <c r="N18" s="133"/>
      <c r="O18" s="133"/>
      <c r="P18" s="48"/>
      <c r="Q18" s="48"/>
      <c r="R18" s="47" t="s">
        <v>19</v>
      </c>
      <c r="S18" s="47" t="s">
        <v>19</v>
      </c>
      <c r="T18" s="47" t="s">
        <v>19</v>
      </c>
      <c r="U18" s="47" t="s">
        <v>19</v>
      </c>
      <c r="V18" s="47" t="s">
        <v>19</v>
      </c>
      <c r="W18" s="48"/>
      <c r="X18" s="48"/>
      <c r="Y18" s="47" t="s">
        <v>19</v>
      </c>
      <c r="Z18" s="47" t="s">
        <v>19</v>
      </c>
      <c r="AA18" s="47" t="s">
        <v>19</v>
      </c>
      <c r="AB18" s="47" t="s">
        <v>19</v>
      </c>
      <c r="AC18" s="47" t="s">
        <v>19</v>
      </c>
      <c r="AD18" s="88"/>
      <c r="AE18" s="88"/>
      <c r="AF18" s="138"/>
      <c r="AG18" s="47" t="s">
        <v>19</v>
      </c>
      <c r="AH18" s="47" t="s">
        <v>19</v>
      </c>
      <c r="AI18" s="47" t="s">
        <v>19</v>
      </c>
      <c r="AJ18" s="77">
        <f t="shared" si="0"/>
        <v>20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ข้อมูลพื้นฐานนักเรียน!A21</f>
        <v>13</v>
      </c>
      <c r="B19" s="49" t="str">
        <f>ข้อมูลพื้นฐานนักเรียน!B21</f>
        <v>เด็กหญิง</v>
      </c>
      <c r="C19" s="32" t="str">
        <f>ข้อมูลพื้นฐานนักเรียน!C21</f>
        <v>จิรัญญา</v>
      </c>
      <c r="D19" s="33" t="str">
        <f>ข้อมูลพื้นฐานนักเรียน!D21</f>
        <v>เกลี้ยงพร้อม</v>
      </c>
      <c r="E19" s="59" t="s">
        <v>19</v>
      </c>
      <c r="F19" s="59" t="s">
        <v>19</v>
      </c>
      <c r="G19" s="59" t="s">
        <v>19</v>
      </c>
      <c r="H19" s="44" t="s">
        <v>19</v>
      </c>
      <c r="I19" s="48"/>
      <c r="J19" s="48"/>
      <c r="K19" s="59" t="s">
        <v>19</v>
      </c>
      <c r="L19" s="59" t="s">
        <v>19</v>
      </c>
      <c r="M19" s="59" t="s">
        <v>19</v>
      </c>
      <c r="N19" s="133"/>
      <c r="O19" s="133"/>
      <c r="P19" s="48"/>
      <c r="Q19" s="48"/>
      <c r="R19" s="47" t="s">
        <v>19</v>
      </c>
      <c r="S19" s="47" t="s">
        <v>19</v>
      </c>
      <c r="T19" s="47" t="s">
        <v>19</v>
      </c>
      <c r="U19" s="47" t="s">
        <v>19</v>
      </c>
      <c r="V19" s="47" t="s">
        <v>19</v>
      </c>
      <c r="W19" s="48"/>
      <c r="X19" s="48"/>
      <c r="Y19" s="47" t="s">
        <v>19</v>
      </c>
      <c r="Z19" s="47" t="s">
        <v>19</v>
      </c>
      <c r="AA19" s="47" t="s">
        <v>19</v>
      </c>
      <c r="AB19" s="47" t="s">
        <v>19</v>
      </c>
      <c r="AC19" s="47" t="s">
        <v>19</v>
      </c>
      <c r="AD19" s="88"/>
      <c r="AE19" s="88"/>
      <c r="AF19" s="138"/>
      <c r="AG19" s="47" t="s">
        <v>19</v>
      </c>
      <c r="AH19" s="47" t="s">
        <v>19</v>
      </c>
      <c r="AI19" s="47" t="s">
        <v>19</v>
      </c>
      <c r="AJ19" s="77">
        <f t="shared" si="0"/>
        <v>20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ข้อมูลพื้นฐานนักเรียน!A22</f>
        <v>14</v>
      </c>
      <c r="B20" s="49" t="str">
        <f>ข้อมูลพื้นฐานนักเรียน!B22</f>
        <v>เด็กหญิง</v>
      </c>
      <c r="C20" s="32" t="str">
        <f>ข้อมูลพื้นฐานนักเรียน!C22</f>
        <v>ศกุนตลา</v>
      </c>
      <c r="D20" s="33" t="str">
        <f>ข้อมูลพื้นฐานนักเรียน!D22</f>
        <v>วสุธารัตน์</v>
      </c>
      <c r="E20" s="59" t="s">
        <v>19</v>
      </c>
      <c r="F20" s="59" t="s">
        <v>19</v>
      </c>
      <c r="G20" s="59" t="s">
        <v>19</v>
      </c>
      <c r="H20" s="44" t="s">
        <v>19</v>
      </c>
      <c r="I20" s="48"/>
      <c r="J20" s="48"/>
      <c r="K20" s="59" t="s">
        <v>19</v>
      </c>
      <c r="L20" s="59" t="s">
        <v>19</v>
      </c>
      <c r="M20" s="59" t="s">
        <v>19</v>
      </c>
      <c r="N20" s="133"/>
      <c r="O20" s="133"/>
      <c r="P20" s="48"/>
      <c r="Q20" s="48"/>
      <c r="R20" s="47" t="s">
        <v>19</v>
      </c>
      <c r="S20" s="47" t="s">
        <v>19</v>
      </c>
      <c r="T20" s="47" t="s">
        <v>19</v>
      </c>
      <c r="U20" s="47" t="s">
        <v>19</v>
      </c>
      <c r="V20" s="47" t="s">
        <v>19</v>
      </c>
      <c r="W20" s="48"/>
      <c r="X20" s="48"/>
      <c r="Y20" s="47" t="s">
        <v>19</v>
      </c>
      <c r="Z20" s="47" t="s">
        <v>19</v>
      </c>
      <c r="AA20" s="47" t="s">
        <v>19</v>
      </c>
      <c r="AB20" s="47" t="s">
        <v>19</v>
      </c>
      <c r="AC20" s="47" t="s">
        <v>19</v>
      </c>
      <c r="AD20" s="88"/>
      <c r="AE20" s="88"/>
      <c r="AF20" s="138"/>
      <c r="AG20" s="47" t="s">
        <v>19</v>
      </c>
      <c r="AH20" s="47" t="s">
        <v>19</v>
      </c>
      <c r="AI20" s="47" t="s">
        <v>19</v>
      </c>
      <c r="AJ20" s="77">
        <f t="shared" si="0"/>
        <v>20</v>
      </c>
      <c r="AK20" s="76">
        <f t="shared" si="1"/>
        <v>0</v>
      </c>
    </row>
    <row r="21" spans="1:37" s="30" customFormat="1" ht="30" customHeight="1" x14ac:dyDescent="0.55000000000000004">
      <c r="A21" s="31">
        <f>ข้อมูลพื้นฐานนักเรียน!A23</f>
        <v>15</v>
      </c>
      <c r="B21" s="49" t="str">
        <f>ข้อมูลพื้นฐานนักเรียน!B23</f>
        <v>เด็กหญิง</v>
      </c>
      <c r="C21" s="32" t="str">
        <f>ข้อมูลพื้นฐานนักเรียน!C23</f>
        <v>อธิชา</v>
      </c>
      <c r="D21" s="33" t="str">
        <f>ข้อมูลพื้นฐานนักเรียน!D23</f>
        <v>จันทร์โพธิ์</v>
      </c>
      <c r="E21" s="59" t="s">
        <v>19</v>
      </c>
      <c r="F21" s="59" t="s">
        <v>19</v>
      </c>
      <c r="G21" s="59" t="s">
        <v>19</v>
      </c>
      <c r="H21" s="44" t="s">
        <v>19</v>
      </c>
      <c r="I21" s="48"/>
      <c r="J21" s="48"/>
      <c r="K21" s="59" t="s">
        <v>19</v>
      </c>
      <c r="L21" s="59" t="s">
        <v>19</v>
      </c>
      <c r="M21" s="59" t="s">
        <v>19</v>
      </c>
      <c r="N21" s="133"/>
      <c r="O21" s="133"/>
      <c r="P21" s="48"/>
      <c r="Q21" s="48"/>
      <c r="R21" s="47" t="s">
        <v>19</v>
      </c>
      <c r="S21" s="47" t="s">
        <v>19</v>
      </c>
      <c r="T21" s="47" t="s">
        <v>19</v>
      </c>
      <c r="U21" s="47" t="s">
        <v>19</v>
      </c>
      <c r="V21" s="47" t="s">
        <v>19</v>
      </c>
      <c r="W21" s="48"/>
      <c r="X21" s="48"/>
      <c r="Y21" s="47" t="s">
        <v>19</v>
      </c>
      <c r="Z21" s="47" t="s">
        <v>19</v>
      </c>
      <c r="AA21" s="47" t="s">
        <v>19</v>
      </c>
      <c r="AB21" s="47" t="s">
        <v>19</v>
      </c>
      <c r="AC21" s="47" t="s">
        <v>19</v>
      </c>
      <c r="AD21" s="88"/>
      <c r="AE21" s="88"/>
      <c r="AF21" s="138"/>
      <c r="AG21" s="47" t="s">
        <v>19</v>
      </c>
      <c r="AH21" s="47" t="s">
        <v>19</v>
      </c>
      <c r="AI21" s="47" t="s">
        <v>19</v>
      </c>
      <c r="AJ21" s="77">
        <f t="shared" si="0"/>
        <v>20</v>
      </c>
      <c r="AK21" s="76">
        <f t="shared" si="1"/>
        <v>0</v>
      </c>
    </row>
    <row r="22" spans="1:37" s="30" customFormat="1" ht="30" customHeight="1" x14ac:dyDescent="0.55000000000000004">
      <c r="A22" s="31">
        <f>ข้อมูลพื้นฐานนักเรียน!A24</f>
        <v>16</v>
      </c>
      <c r="B22" s="49" t="str">
        <f>ข้อมูลพื้นฐานนักเรียน!B24</f>
        <v>เด็กหญิง</v>
      </c>
      <c r="C22" s="32" t="str">
        <f>ข้อมูลพื้นฐานนักเรียน!C24</f>
        <v>ชุติกาญจน์</v>
      </c>
      <c r="D22" s="33" t="str">
        <f>ข้อมูลพื้นฐานนักเรียน!D24</f>
        <v>สมตน</v>
      </c>
      <c r="E22" s="59" t="s">
        <v>19</v>
      </c>
      <c r="F22" s="59" t="s">
        <v>19</v>
      </c>
      <c r="G22" s="59" t="s">
        <v>19</v>
      </c>
      <c r="H22" s="44" t="s">
        <v>19</v>
      </c>
      <c r="I22" s="48"/>
      <c r="J22" s="48"/>
      <c r="K22" s="59" t="s">
        <v>19</v>
      </c>
      <c r="L22" s="59" t="s">
        <v>19</v>
      </c>
      <c r="M22" s="59" t="s">
        <v>19</v>
      </c>
      <c r="N22" s="133"/>
      <c r="O22" s="133"/>
      <c r="P22" s="48"/>
      <c r="Q22" s="48"/>
      <c r="R22" s="47" t="s">
        <v>19</v>
      </c>
      <c r="S22" s="47" t="s">
        <v>19</v>
      </c>
      <c r="T22" s="47" t="s">
        <v>19</v>
      </c>
      <c r="U22" s="47" t="s">
        <v>19</v>
      </c>
      <c r="V22" s="47" t="s">
        <v>19</v>
      </c>
      <c r="W22" s="48"/>
      <c r="X22" s="48"/>
      <c r="Y22" s="47" t="s">
        <v>19</v>
      </c>
      <c r="Z22" s="47" t="s">
        <v>19</v>
      </c>
      <c r="AA22" s="47" t="s">
        <v>19</v>
      </c>
      <c r="AB22" s="47" t="s">
        <v>19</v>
      </c>
      <c r="AC22" s="47" t="s">
        <v>19</v>
      </c>
      <c r="AD22" s="88"/>
      <c r="AE22" s="88"/>
      <c r="AF22" s="138"/>
      <c r="AG22" s="47" t="s">
        <v>19</v>
      </c>
      <c r="AH22" s="47" t="s">
        <v>19</v>
      </c>
      <c r="AI22" s="47" t="s">
        <v>19</v>
      </c>
      <c r="AJ22" s="77">
        <f t="shared" si="0"/>
        <v>20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ข้อมูลพื้นฐานนักเรียน!A25</f>
        <v>17</v>
      </c>
      <c r="B23" s="49" t="str">
        <f>ข้อมูลพื้นฐานนักเรียน!B25</f>
        <v>เด็กหญิง</v>
      </c>
      <c r="C23" s="32" t="str">
        <f>ข้อมูลพื้นฐานนักเรียน!C25</f>
        <v>กรชวัล</v>
      </c>
      <c r="D23" s="33" t="str">
        <f>ข้อมูลพื้นฐานนักเรียน!D25</f>
        <v>แสงสุธา</v>
      </c>
      <c r="E23" s="59" t="s">
        <v>19</v>
      </c>
      <c r="F23" s="59" t="s">
        <v>19</v>
      </c>
      <c r="G23" s="59" t="s">
        <v>19</v>
      </c>
      <c r="H23" s="44" t="s">
        <v>19</v>
      </c>
      <c r="I23" s="48"/>
      <c r="J23" s="48"/>
      <c r="K23" s="59" t="s">
        <v>19</v>
      </c>
      <c r="L23" s="59" t="s">
        <v>19</v>
      </c>
      <c r="M23" s="59" t="s">
        <v>19</v>
      </c>
      <c r="N23" s="133"/>
      <c r="O23" s="133"/>
      <c r="P23" s="48"/>
      <c r="Q23" s="48"/>
      <c r="R23" s="47" t="s">
        <v>19</v>
      </c>
      <c r="S23" s="47" t="s">
        <v>19</v>
      </c>
      <c r="T23" s="47" t="s">
        <v>19</v>
      </c>
      <c r="U23" s="47" t="s">
        <v>19</v>
      </c>
      <c r="V23" s="47" t="s">
        <v>19</v>
      </c>
      <c r="W23" s="48"/>
      <c r="X23" s="48"/>
      <c r="Y23" s="47" t="s">
        <v>19</v>
      </c>
      <c r="Z23" s="47" t="s">
        <v>19</v>
      </c>
      <c r="AA23" s="47" t="s">
        <v>19</v>
      </c>
      <c r="AB23" s="47" t="s">
        <v>19</v>
      </c>
      <c r="AC23" s="47" t="s">
        <v>19</v>
      </c>
      <c r="AD23" s="88"/>
      <c r="AE23" s="88"/>
      <c r="AF23" s="138"/>
      <c r="AG23" s="47" t="s">
        <v>19</v>
      </c>
      <c r="AH23" s="47" t="s">
        <v>19</v>
      </c>
      <c r="AI23" s="47" t="s">
        <v>19</v>
      </c>
      <c r="AJ23" s="77">
        <f t="shared" si="0"/>
        <v>20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ข้อมูลพื้นฐานนักเรียน!A26</f>
        <v>18</v>
      </c>
      <c r="B24" s="49" t="str">
        <f>ข้อมูลพื้นฐานนักเรียน!B26</f>
        <v>เด็กหญิง</v>
      </c>
      <c r="C24" s="32" t="str">
        <f>ข้อมูลพื้นฐานนักเรียน!C26</f>
        <v>ชณิกา</v>
      </c>
      <c r="D24" s="33" t="str">
        <f>ข้อมูลพื้นฐานนักเรียน!D26</f>
        <v>จันทร์ทอง</v>
      </c>
      <c r="E24" s="59" t="s">
        <v>19</v>
      </c>
      <c r="F24" s="59" t="s">
        <v>19</v>
      </c>
      <c r="G24" s="59" t="s">
        <v>19</v>
      </c>
      <c r="H24" s="44" t="s">
        <v>19</v>
      </c>
      <c r="I24" s="48"/>
      <c r="J24" s="48"/>
      <c r="K24" s="59" t="s">
        <v>19</v>
      </c>
      <c r="L24" s="59" t="s">
        <v>19</v>
      </c>
      <c r="M24" s="59" t="s">
        <v>19</v>
      </c>
      <c r="N24" s="133"/>
      <c r="O24" s="133"/>
      <c r="P24" s="48"/>
      <c r="Q24" s="48"/>
      <c r="R24" s="47" t="s">
        <v>19</v>
      </c>
      <c r="S24" s="47" t="s">
        <v>19</v>
      </c>
      <c r="T24" s="47" t="s">
        <v>19</v>
      </c>
      <c r="U24" s="47" t="s">
        <v>19</v>
      </c>
      <c r="V24" s="47" t="s">
        <v>19</v>
      </c>
      <c r="W24" s="48"/>
      <c r="X24" s="48"/>
      <c r="Y24" s="47" t="s">
        <v>19</v>
      </c>
      <c r="Z24" s="47" t="s">
        <v>19</v>
      </c>
      <c r="AA24" s="47" t="s">
        <v>19</v>
      </c>
      <c r="AB24" s="47" t="s">
        <v>19</v>
      </c>
      <c r="AC24" s="47" t="s">
        <v>19</v>
      </c>
      <c r="AD24" s="88"/>
      <c r="AE24" s="88"/>
      <c r="AF24" s="138"/>
      <c r="AG24" s="47" t="s">
        <v>19</v>
      </c>
      <c r="AH24" s="47" t="s">
        <v>19</v>
      </c>
      <c r="AI24" s="47" t="s">
        <v>19</v>
      </c>
      <c r="AJ24" s="77">
        <f t="shared" si="0"/>
        <v>20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ข้อมูลพื้นฐานนักเรียน!A27</f>
        <v>19</v>
      </c>
      <c r="B25" s="49" t="str">
        <f>ข้อมูลพื้นฐานนักเรียน!B27</f>
        <v>เด็กหญิง</v>
      </c>
      <c r="C25" s="32" t="str">
        <f>ข้อมูลพื้นฐานนักเรียน!C27</f>
        <v>กัญฐมณี</v>
      </c>
      <c r="D25" s="33" t="str">
        <f>ข้อมูลพื้นฐานนักเรียน!D27</f>
        <v>แดงเดช</v>
      </c>
      <c r="E25" s="59" t="s">
        <v>19</v>
      </c>
      <c r="F25" s="59" t="s">
        <v>19</v>
      </c>
      <c r="G25" s="59" t="s">
        <v>19</v>
      </c>
      <c r="H25" s="44" t="s">
        <v>19</v>
      </c>
      <c r="I25" s="48"/>
      <c r="J25" s="48"/>
      <c r="K25" s="59" t="s">
        <v>19</v>
      </c>
      <c r="L25" s="59" t="s">
        <v>19</v>
      </c>
      <c r="M25" s="59" t="s">
        <v>19</v>
      </c>
      <c r="N25" s="133"/>
      <c r="O25" s="133"/>
      <c r="P25" s="48"/>
      <c r="Q25" s="48"/>
      <c r="R25" s="47" t="s">
        <v>19</v>
      </c>
      <c r="S25" s="47" t="s">
        <v>19</v>
      </c>
      <c r="T25" s="47" t="s">
        <v>19</v>
      </c>
      <c r="U25" s="47" t="s">
        <v>19</v>
      </c>
      <c r="V25" s="47" t="s">
        <v>19</v>
      </c>
      <c r="W25" s="48"/>
      <c r="X25" s="48"/>
      <c r="Y25" s="47" t="s">
        <v>19</v>
      </c>
      <c r="Z25" s="47" t="s">
        <v>19</v>
      </c>
      <c r="AA25" s="47" t="s">
        <v>19</v>
      </c>
      <c r="AB25" s="47" t="s">
        <v>19</v>
      </c>
      <c r="AC25" s="47" t="s">
        <v>19</v>
      </c>
      <c r="AD25" s="88"/>
      <c r="AE25" s="88"/>
      <c r="AF25" s="138"/>
      <c r="AG25" s="47" t="s">
        <v>19</v>
      </c>
      <c r="AH25" s="47" t="s">
        <v>19</v>
      </c>
      <c r="AI25" s="47" t="s">
        <v>19</v>
      </c>
      <c r="AJ25" s="77">
        <f t="shared" si="0"/>
        <v>20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ข้อมูลพื้นฐานนักเรียน!A28</f>
        <v>20</v>
      </c>
      <c r="B26" s="49" t="str">
        <f>ข้อมูลพื้นฐานนักเรียน!B28</f>
        <v>เด็กหญิง</v>
      </c>
      <c r="C26" s="32" t="str">
        <f>ข้อมูลพื้นฐานนักเรียน!C28</f>
        <v>จันทร์ทรา</v>
      </c>
      <c r="D26" s="33" t="str">
        <f>ข้อมูลพื้นฐานนักเรียน!D28</f>
        <v>ขังสุปัฏ</v>
      </c>
      <c r="E26" s="59" t="s">
        <v>19</v>
      </c>
      <c r="F26" s="59" t="s">
        <v>19</v>
      </c>
      <c r="G26" s="59" t="s">
        <v>19</v>
      </c>
      <c r="H26" s="44" t="s">
        <v>19</v>
      </c>
      <c r="I26" s="48"/>
      <c r="J26" s="48"/>
      <c r="K26" s="59" t="s">
        <v>19</v>
      </c>
      <c r="L26" s="59" t="s">
        <v>19</v>
      </c>
      <c r="M26" s="59" t="s">
        <v>19</v>
      </c>
      <c r="N26" s="133"/>
      <c r="O26" s="133"/>
      <c r="P26" s="48"/>
      <c r="Q26" s="48"/>
      <c r="R26" s="47" t="s">
        <v>19</v>
      </c>
      <c r="S26" s="47" t="s">
        <v>19</v>
      </c>
      <c r="T26" s="47" t="s">
        <v>19</v>
      </c>
      <c r="U26" s="47" t="s">
        <v>19</v>
      </c>
      <c r="V26" s="47" t="s">
        <v>19</v>
      </c>
      <c r="W26" s="48"/>
      <c r="X26" s="48"/>
      <c r="Y26" s="47" t="s">
        <v>19</v>
      </c>
      <c r="Z26" s="47" t="s">
        <v>19</v>
      </c>
      <c r="AA26" s="47" t="s">
        <v>19</v>
      </c>
      <c r="AB26" s="47" t="s">
        <v>19</v>
      </c>
      <c r="AC26" s="47" t="s">
        <v>19</v>
      </c>
      <c r="AD26" s="88"/>
      <c r="AE26" s="88"/>
      <c r="AF26" s="138"/>
      <c r="AG26" s="47" t="s">
        <v>19</v>
      </c>
      <c r="AH26" s="47" t="s">
        <v>19</v>
      </c>
      <c r="AI26" s="47" t="s">
        <v>19</v>
      </c>
      <c r="AJ26" s="77">
        <f t="shared" si="0"/>
        <v>20</v>
      </c>
      <c r="AK26" s="76">
        <f t="shared" si="1"/>
        <v>0</v>
      </c>
    </row>
    <row r="27" spans="1:37" s="30" customFormat="1" ht="30" customHeight="1" x14ac:dyDescent="0.55000000000000004">
      <c r="A27" s="31">
        <f>ข้อมูลพื้นฐานนักเรียน!A29</f>
        <v>21</v>
      </c>
      <c r="B27" s="49" t="str">
        <f>ข้อมูลพื้นฐานนักเรียน!B29</f>
        <v>เด็กหญิง</v>
      </c>
      <c r="C27" s="32" t="str">
        <f>ข้อมูลพื้นฐานนักเรียน!C29</f>
        <v>รดานุช</v>
      </c>
      <c r="D27" s="33" t="str">
        <f>ข้อมูลพื้นฐานนักเรียน!D29</f>
        <v>บำเพ็ญธรรม</v>
      </c>
      <c r="E27" s="59" t="s">
        <v>19</v>
      </c>
      <c r="F27" s="59" t="s">
        <v>19</v>
      </c>
      <c r="G27" s="59" t="s">
        <v>19</v>
      </c>
      <c r="H27" s="44" t="s">
        <v>19</v>
      </c>
      <c r="I27" s="48"/>
      <c r="J27" s="48"/>
      <c r="K27" s="59" t="s">
        <v>19</v>
      </c>
      <c r="L27" s="59" t="s">
        <v>19</v>
      </c>
      <c r="M27" s="59" t="s">
        <v>19</v>
      </c>
      <c r="N27" s="133"/>
      <c r="O27" s="133"/>
      <c r="P27" s="48"/>
      <c r="Q27" s="48"/>
      <c r="R27" s="47" t="s">
        <v>19</v>
      </c>
      <c r="S27" s="47" t="s">
        <v>19</v>
      </c>
      <c r="T27" s="47" t="s">
        <v>19</v>
      </c>
      <c r="U27" s="47" t="s">
        <v>19</v>
      </c>
      <c r="V27" s="47" t="s">
        <v>19</v>
      </c>
      <c r="W27" s="48"/>
      <c r="X27" s="48"/>
      <c r="Y27" s="47" t="s">
        <v>19</v>
      </c>
      <c r="Z27" s="47" t="s">
        <v>19</v>
      </c>
      <c r="AA27" s="47" t="s">
        <v>19</v>
      </c>
      <c r="AB27" s="47" t="s">
        <v>19</v>
      </c>
      <c r="AC27" s="47" t="s">
        <v>19</v>
      </c>
      <c r="AD27" s="88"/>
      <c r="AE27" s="88"/>
      <c r="AF27" s="138"/>
      <c r="AG27" s="47" t="s">
        <v>19</v>
      </c>
      <c r="AH27" s="47" t="s">
        <v>19</v>
      </c>
      <c r="AI27" s="47" t="s">
        <v>19</v>
      </c>
      <c r="AJ27" s="77">
        <f t="shared" si="0"/>
        <v>20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ข้อมูลพื้นฐานนักเรียน!A30</f>
        <v>22</v>
      </c>
      <c r="B28" s="49" t="str">
        <f>ข้อมูลพื้นฐานนักเรียน!B30</f>
        <v>เด็กหญิง</v>
      </c>
      <c r="C28" s="32" t="str">
        <f>ข้อมูลพื้นฐานนักเรียน!C30</f>
        <v>เมธาพร</v>
      </c>
      <c r="D28" s="33" t="str">
        <f>ข้อมูลพื้นฐานนักเรียน!D30</f>
        <v>จูมคำ</v>
      </c>
      <c r="E28" s="59" t="s">
        <v>19</v>
      </c>
      <c r="F28" s="59" t="s">
        <v>19</v>
      </c>
      <c r="G28" s="59" t="s">
        <v>19</v>
      </c>
      <c r="H28" s="44" t="s">
        <v>19</v>
      </c>
      <c r="I28" s="48"/>
      <c r="J28" s="48"/>
      <c r="K28" s="59" t="s">
        <v>19</v>
      </c>
      <c r="L28" s="59" t="s">
        <v>19</v>
      </c>
      <c r="M28" s="59" t="s">
        <v>19</v>
      </c>
      <c r="N28" s="133"/>
      <c r="O28" s="133"/>
      <c r="P28" s="48"/>
      <c r="Q28" s="48"/>
      <c r="R28" s="47" t="s">
        <v>19</v>
      </c>
      <c r="S28" s="47" t="s">
        <v>19</v>
      </c>
      <c r="T28" s="47" t="s">
        <v>19</v>
      </c>
      <c r="U28" s="47" t="s">
        <v>19</v>
      </c>
      <c r="V28" s="47" t="s">
        <v>19</v>
      </c>
      <c r="W28" s="48"/>
      <c r="X28" s="48"/>
      <c r="Y28" s="47" t="s">
        <v>19</v>
      </c>
      <c r="Z28" s="47" t="s">
        <v>19</v>
      </c>
      <c r="AA28" s="47" t="s">
        <v>19</v>
      </c>
      <c r="AB28" s="47" t="s">
        <v>19</v>
      </c>
      <c r="AC28" s="47" t="s">
        <v>19</v>
      </c>
      <c r="AD28" s="88"/>
      <c r="AE28" s="88"/>
      <c r="AF28" s="138"/>
      <c r="AG28" s="47" t="s">
        <v>19</v>
      </c>
      <c r="AH28" s="47" t="s">
        <v>19</v>
      </c>
      <c r="AI28" s="47" t="s">
        <v>19</v>
      </c>
      <c r="AJ28" s="77">
        <f t="shared" si="0"/>
        <v>20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ข้อมูลพื้นฐานนักเรียน!A31</f>
        <v>23</v>
      </c>
      <c r="B29" s="49" t="str">
        <f>ข้อมูลพื้นฐานนักเรียน!B31</f>
        <v>เด็กหญิง</v>
      </c>
      <c r="C29" s="32" t="str">
        <f>ข้อมูลพื้นฐานนักเรียน!C31</f>
        <v>จิรัชญา</v>
      </c>
      <c r="D29" s="33" t="str">
        <f>ข้อมูลพื้นฐานนักเรียน!D31</f>
        <v>สลับศรี</v>
      </c>
      <c r="E29" s="59" t="s">
        <v>19</v>
      </c>
      <c r="F29" s="59" t="s">
        <v>19</v>
      </c>
      <c r="G29" s="59" t="s">
        <v>19</v>
      </c>
      <c r="H29" s="44" t="s">
        <v>19</v>
      </c>
      <c r="I29" s="48"/>
      <c r="J29" s="48"/>
      <c r="K29" s="59" t="s">
        <v>19</v>
      </c>
      <c r="L29" s="59" t="s">
        <v>19</v>
      </c>
      <c r="M29" s="59" t="s">
        <v>19</v>
      </c>
      <c r="N29" s="133"/>
      <c r="O29" s="133"/>
      <c r="P29" s="48"/>
      <c r="Q29" s="48"/>
      <c r="R29" s="47" t="s">
        <v>19</v>
      </c>
      <c r="S29" s="47" t="s">
        <v>19</v>
      </c>
      <c r="T29" s="47" t="s">
        <v>19</v>
      </c>
      <c r="U29" s="47" t="s">
        <v>19</v>
      </c>
      <c r="V29" s="47" t="s">
        <v>19</v>
      </c>
      <c r="W29" s="48"/>
      <c r="X29" s="48"/>
      <c r="Y29" s="47" t="s">
        <v>19</v>
      </c>
      <c r="Z29" s="47" t="s">
        <v>19</v>
      </c>
      <c r="AA29" s="47" t="s">
        <v>19</v>
      </c>
      <c r="AB29" s="47" t="s">
        <v>19</v>
      </c>
      <c r="AC29" s="47" t="s">
        <v>19</v>
      </c>
      <c r="AD29" s="88"/>
      <c r="AE29" s="88"/>
      <c r="AF29" s="138"/>
      <c r="AG29" s="47" t="s">
        <v>19</v>
      </c>
      <c r="AH29" s="47" t="s">
        <v>19</v>
      </c>
      <c r="AI29" s="47" t="s">
        <v>19</v>
      </c>
      <c r="AJ29" s="77">
        <f t="shared" si="0"/>
        <v>20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ข้อมูลพื้นฐานนักเรียน!A32</f>
        <v>24</v>
      </c>
      <c r="B30" s="49" t="str">
        <f>ข้อมูลพื้นฐานนักเรียน!B32</f>
        <v>เด็กหญิง</v>
      </c>
      <c r="C30" s="32" t="str">
        <f>ข้อมูลพื้นฐานนักเรียน!C32</f>
        <v>นภัสสร</v>
      </c>
      <c r="D30" s="33" t="str">
        <f>ข้อมูลพื้นฐานนักเรียน!D32</f>
        <v>อินทะวงศ์ษา</v>
      </c>
      <c r="E30" s="59" t="s">
        <v>19</v>
      </c>
      <c r="F30" s="59" t="s">
        <v>19</v>
      </c>
      <c r="G30" s="59" t="s">
        <v>19</v>
      </c>
      <c r="H30" s="44" t="s">
        <v>19</v>
      </c>
      <c r="I30" s="48"/>
      <c r="J30" s="48"/>
      <c r="K30" s="59" t="s">
        <v>19</v>
      </c>
      <c r="L30" s="59" t="s">
        <v>19</v>
      </c>
      <c r="M30" s="59" t="s">
        <v>19</v>
      </c>
      <c r="N30" s="133"/>
      <c r="O30" s="133"/>
      <c r="P30" s="48"/>
      <c r="Q30" s="48"/>
      <c r="R30" s="47" t="s">
        <v>19</v>
      </c>
      <c r="S30" s="47" t="s">
        <v>19</v>
      </c>
      <c r="T30" s="47" t="s">
        <v>19</v>
      </c>
      <c r="U30" s="47" t="s">
        <v>19</v>
      </c>
      <c r="V30" s="47" t="s">
        <v>19</v>
      </c>
      <c r="W30" s="48"/>
      <c r="X30" s="48"/>
      <c r="Y30" s="47" t="s">
        <v>19</v>
      </c>
      <c r="Z30" s="47" t="s">
        <v>19</v>
      </c>
      <c r="AA30" s="47" t="s">
        <v>19</v>
      </c>
      <c r="AB30" s="47" t="s">
        <v>19</v>
      </c>
      <c r="AC30" s="47" t="s">
        <v>19</v>
      </c>
      <c r="AD30" s="88"/>
      <c r="AE30" s="88"/>
      <c r="AF30" s="138"/>
      <c r="AG30" s="47" t="s">
        <v>19</v>
      </c>
      <c r="AH30" s="47" t="s">
        <v>19</v>
      </c>
      <c r="AI30" s="47" t="s">
        <v>19</v>
      </c>
      <c r="AJ30" s="77">
        <f t="shared" si="0"/>
        <v>20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ข้อมูลพื้นฐานนักเรียน!A33</f>
        <v>25</v>
      </c>
      <c r="B31" s="49" t="str">
        <f>ข้อมูลพื้นฐานนักเรียน!B33</f>
        <v>เด็กหญิง</v>
      </c>
      <c r="C31" s="32" t="str">
        <f>ข้อมูลพื้นฐานนักเรียน!C33</f>
        <v>มะลิวัน</v>
      </c>
      <c r="D31" s="33" t="str">
        <f>ข้อมูลพื้นฐานนักเรียน!D33</f>
        <v>แซ่สง</v>
      </c>
      <c r="E31" s="59" t="s">
        <v>19</v>
      </c>
      <c r="F31" s="59" t="s">
        <v>19</v>
      </c>
      <c r="G31" s="59" t="s">
        <v>19</v>
      </c>
      <c r="H31" s="44" t="s">
        <v>19</v>
      </c>
      <c r="I31" s="48"/>
      <c r="J31" s="48"/>
      <c r="K31" s="59" t="s">
        <v>19</v>
      </c>
      <c r="L31" s="59" t="s">
        <v>19</v>
      </c>
      <c r="M31" s="59" t="s">
        <v>19</v>
      </c>
      <c r="N31" s="133"/>
      <c r="O31" s="133"/>
      <c r="P31" s="48"/>
      <c r="Q31" s="48"/>
      <c r="R31" s="47" t="s">
        <v>19</v>
      </c>
      <c r="S31" s="47" t="s">
        <v>19</v>
      </c>
      <c r="T31" s="47" t="s">
        <v>19</v>
      </c>
      <c r="U31" s="47" t="s">
        <v>19</v>
      </c>
      <c r="V31" s="47" t="s">
        <v>19</v>
      </c>
      <c r="W31" s="48"/>
      <c r="X31" s="48"/>
      <c r="Y31" s="47" t="s">
        <v>19</v>
      </c>
      <c r="Z31" s="47" t="s">
        <v>19</v>
      </c>
      <c r="AA31" s="47" t="s">
        <v>19</v>
      </c>
      <c r="AB31" s="47" t="s">
        <v>19</v>
      </c>
      <c r="AC31" s="47" t="s">
        <v>19</v>
      </c>
      <c r="AD31" s="88"/>
      <c r="AE31" s="88"/>
      <c r="AF31" s="138"/>
      <c r="AG31" s="47" t="s">
        <v>19</v>
      </c>
      <c r="AH31" s="47" t="s">
        <v>19</v>
      </c>
      <c r="AI31" s="47" t="s">
        <v>19</v>
      </c>
      <c r="AJ31" s="77">
        <f t="shared" si="0"/>
        <v>20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ข้อมูลพื้นฐานนักเรียน!A34</f>
        <v>26</v>
      </c>
      <c r="B32" s="49" t="str">
        <f>ข้อมูลพื้นฐานนักเรียน!B34</f>
        <v>เด็กหญิง</v>
      </c>
      <c r="C32" s="32" t="str">
        <f>ข้อมูลพื้นฐานนักเรียน!C34</f>
        <v>ศิลป์สุภา</v>
      </c>
      <c r="D32" s="33" t="str">
        <f>ข้อมูลพื้นฐานนักเรียน!D34</f>
        <v>ประทุมมา</v>
      </c>
      <c r="E32" s="59" t="s">
        <v>19</v>
      </c>
      <c r="F32" s="59" t="s">
        <v>19</v>
      </c>
      <c r="G32" s="59" t="s">
        <v>19</v>
      </c>
      <c r="H32" s="44" t="s">
        <v>19</v>
      </c>
      <c r="I32" s="48"/>
      <c r="J32" s="48"/>
      <c r="K32" s="59" t="s">
        <v>19</v>
      </c>
      <c r="L32" s="59" t="s">
        <v>19</v>
      </c>
      <c r="M32" s="59" t="s">
        <v>19</v>
      </c>
      <c r="N32" s="133"/>
      <c r="O32" s="133"/>
      <c r="P32" s="48"/>
      <c r="Q32" s="48"/>
      <c r="R32" s="47" t="s">
        <v>19</v>
      </c>
      <c r="S32" s="47" t="s">
        <v>19</v>
      </c>
      <c r="T32" s="47" t="s">
        <v>19</v>
      </c>
      <c r="U32" s="47" t="s">
        <v>19</v>
      </c>
      <c r="V32" s="47" t="s">
        <v>19</v>
      </c>
      <c r="W32" s="48"/>
      <c r="X32" s="48"/>
      <c r="Y32" s="47" t="s">
        <v>19</v>
      </c>
      <c r="Z32" s="47" t="s">
        <v>19</v>
      </c>
      <c r="AA32" s="47" t="s">
        <v>19</v>
      </c>
      <c r="AB32" s="47" t="s">
        <v>19</v>
      </c>
      <c r="AC32" s="47" t="s">
        <v>19</v>
      </c>
      <c r="AD32" s="88"/>
      <c r="AE32" s="88"/>
      <c r="AF32" s="138"/>
      <c r="AG32" s="47" t="s">
        <v>19</v>
      </c>
      <c r="AH32" s="47" t="s">
        <v>19</v>
      </c>
      <c r="AI32" s="47" t="s">
        <v>19</v>
      </c>
      <c r="AJ32" s="77">
        <f t="shared" si="0"/>
        <v>20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ข้อมูลพื้นฐานนักเรียน!A35</f>
        <v>27</v>
      </c>
      <c r="B33" s="49" t="str">
        <f>ข้อมูลพื้นฐานนักเรียน!B35</f>
        <v>เด็กชาย</v>
      </c>
      <c r="C33" s="32" t="str">
        <f>ข้อมูลพื้นฐานนักเรียน!C35</f>
        <v>รังศรีมันต์</v>
      </c>
      <c r="D33" s="33" t="str">
        <f>ข้อมูลพื้นฐานนักเรียน!D35</f>
        <v>ครอบบัวบาน</v>
      </c>
      <c r="E33" s="59" t="s">
        <v>19</v>
      </c>
      <c r="F33" s="59" t="s">
        <v>19</v>
      </c>
      <c r="G33" s="59" t="s">
        <v>19</v>
      </c>
      <c r="H33" s="44" t="s">
        <v>19</v>
      </c>
      <c r="I33" s="48"/>
      <c r="J33" s="48"/>
      <c r="K33" s="59" t="s">
        <v>19</v>
      </c>
      <c r="L33" s="59" t="s">
        <v>19</v>
      </c>
      <c r="M33" s="59" t="s">
        <v>19</v>
      </c>
      <c r="N33" s="133"/>
      <c r="O33" s="133"/>
      <c r="P33" s="48"/>
      <c r="Q33" s="48"/>
      <c r="R33" s="47" t="s">
        <v>19</v>
      </c>
      <c r="S33" s="47" t="s">
        <v>19</v>
      </c>
      <c r="T33" s="47" t="s">
        <v>19</v>
      </c>
      <c r="U33" s="47" t="s">
        <v>19</v>
      </c>
      <c r="V33" s="47" t="s">
        <v>19</v>
      </c>
      <c r="W33" s="48"/>
      <c r="X33" s="48"/>
      <c r="Y33" s="47" t="s">
        <v>19</v>
      </c>
      <c r="Z33" s="47" t="s">
        <v>19</v>
      </c>
      <c r="AA33" s="47" t="s">
        <v>19</v>
      </c>
      <c r="AB33" s="47" t="s">
        <v>19</v>
      </c>
      <c r="AC33" s="47" t="s">
        <v>19</v>
      </c>
      <c r="AD33" s="88"/>
      <c r="AE33" s="88"/>
      <c r="AF33" s="138"/>
      <c r="AG33" s="47" t="s">
        <v>19</v>
      </c>
      <c r="AH33" s="47" t="s">
        <v>19</v>
      </c>
      <c r="AI33" s="47" t="s">
        <v>19</v>
      </c>
      <c r="AJ33" s="77">
        <f t="shared" si="0"/>
        <v>20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ข้อมูลพื้นฐานนักเรียน!A36</f>
        <v>28</v>
      </c>
      <c r="B34" s="49" t="str">
        <f>ข้อมูลพื้นฐานนักเรียน!B36</f>
        <v>เด็กหญิง</v>
      </c>
      <c r="C34" s="32" t="str">
        <f>ข้อมูลพื้นฐานนักเรียน!C36</f>
        <v>ลภัสรดา</v>
      </c>
      <c r="D34" s="33" t="str">
        <f>ข้อมูลพื้นฐานนักเรียน!D36</f>
        <v>สังฆะคาม</v>
      </c>
      <c r="E34" s="59" t="s">
        <v>19</v>
      </c>
      <c r="F34" s="59" t="s">
        <v>19</v>
      </c>
      <c r="G34" s="59" t="s">
        <v>19</v>
      </c>
      <c r="H34" s="44" t="s">
        <v>19</v>
      </c>
      <c r="I34" s="48"/>
      <c r="J34" s="48"/>
      <c r="K34" s="59" t="s">
        <v>19</v>
      </c>
      <c r="L34" s="59" t="s">
        <v>19</v>
      </c>
      <c r="M34" s="59" t="s">
        <v>19</v>
      </c>
      <c r="N34" s="133"/>
      <c r="O34" s="133"/>
      <c r="P34" s="48"/>
      <c r="Q34" s="48"/>
      <c r="R34" s="47" t="s">
        <v>19</v>
      </c>
      <c r="S34" s="47" t="s">
        <v>19</v>
      </c>
      <c r="T34" s="47" t="s">
        <v>19</v>
      </c>
      <c r="U34" s="47" t="s">
        <v>19</v>
      </c>
      <c r="V34" s="47" t="s">
        <v>19</v>
      </c>
      <c r="W34" s="48"/>
      <c r="X34" s="48"/>
      <c r="Y34" s="47" t="s">
        <v>19</v>
      </c>
      <c r="Z34" s="47" t="s">
        <v>19</v>
      </c>
      <c r="AA34" s="47" t="s">
        <v>19</v>
      </c>
      <c r="AB34" s="47" t="s">
        <v>19</v>
      </c>
      <c r="AC34" s="47" t="s">
        <v>19</v>
      </c>
      <c r="AD34" s="88"/>
      <c r="AE34" s="88"/>
      <c r="AF34" s="138"/>
      <c r="AG34" s="47" t="s">
        <v>19</v>
      </c>
      <c r="AH34" s="47" t="s">
        <v>19</v>
      </c>
      <c r="AI34" s="47" t="s">
        <v>19</v>
      </c>
      <c r="AJ34" s="77">
        <f t="shared" si="0"/>
        <v>20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ข้อมูลพื้นฐานนักเรียน!A37</f>
        <v>29</v>
      </c>
      <c r="B35" s="49" t="str">
        <f>ข้อมูลพื้นฐานนักเรียน!B37</f>
        <v>เด็กชาย</v>
      </c>
      <c r="C35" s="32" t="str">
        <f>ข้อมูลพื้นฐานนักเรียน!C37</f>
        <v>ณัฐพัฒน์</v>
      </c>
      <c r="D35" s="33" t="str">
        <f>ข้อมูลพื้นฐานนักเรียน!D37</f>
        <v>บุญรังสี</v>
      </c>
      <c r="E35" s="59" t="s">
        <v>19</v>
      </c>
      <c r="F35" s="59" t="s">
        <v>19</v>
      </c>
      <c r="G35" s="59" t="s">
        <v>19</v>
      </c>
      <c r="H35" s="44" t="s">
        <v>19</v>
      </c>
      <c r="I35" s="48"/>
      <c r="J35" s="48"/>
      <c r="K35" s="59" t="s">
        <v>19</v>
      </c>
      <c r="L35" s="59" t="s">
        <v>19</v>
      </c>
      <c r="M35" s="59" t="s">
        <v>19</v>
      </c>
      <c r="N35" s="133"/>
      <c r="O35" s="133"/>
      <c r="P35" s="48"/>
      <c r="Q35" s="48"/>
      <c r="R35" s="47" t="s">
        <v>19</v>
      </c>
      <c r="S35" s="47" t="s">
        <v>19</v>
      </c>
      <c r="T35" s="47" t="s">
        <v>19</v>
      </c>
      <c r="U35" s="47" t="s">
        <v>19</v>
      </c>
      <c r="V35" s="47" t="s">
        <v>19</v>
      </c>
      <c r="W35" s="48"/>
      <c r="X35" s="48"/>
      <c r="Y35" s="47" t="s">
        <v>19</v>
      </c>
      <c r="Z35" s="47" t="s">
        <v>19</v>
      </c>
      <c r="AA35" s="47" t="s">
        <v>19</v>
      </c>
      <c r="AB35" s="47" t="s">
        <v>19</v>
      </c>
      <c r="AC35" s="47" t="s">
        <v>19</v>
      </c>
      <c r="AD35" s="88"/>
      <c r="AE35" s="88"/>
      <c r="AF35" s="138"/>
      <c r="AG35" s="47" t="s">
        <v>19</v>
      </c>
      <c r="AH35" s="47" t="s">
        <v>19</v>
      </c>
      <c r="AI35" s="47" t="s">
        <v>19</v>
      </c>
      <c r="AJ35" s="77">
        <f t="shared" si="0"/>
        <v>20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ข้อมูลพื้นฐานนักเรียน!A38</f>
        <v>30</v>
      </c>
      <c r="B36" s="49" t="str">
        <f>ข้อมูลพื้นฐานนักเรียน!B38</f>
        <v>เด็กหญิง</v>
      </c>
      <c r="C36" s="32" t="str">
        <f>ข้อมูลพื้นฐานนักเรียน!C38</f>
        <v>ณัฐภัทร</v>
      </c>
      <c r="D36" s="33" t="str">
        <f>ข้อมูลพื้นฐานนักเรียน!D38</f>
        <v>นาคเหนือ</v>
      </c>
      <c r="E36" s="59" t="s">
        <v>19</v>
      </c>
      <c r="F36" s="59" t="s">
        <v>19</v>
      </c>
      <c r="G36" s="59" t="s">
        <v>19</v>
      </c>
      <c r="H36" s="44" t="s">
        <v>19</v>
      </c>
      <c r="I36" s="48"/>
      <c r="J36" s="48"/>
      <c r="K36" s="59" t="s">
        <v>19</v>
      </c>
      <c r="L36" s="59" t="s">
        <v>19</v>
      </c>
      <c r="M36" s="59" t="s">
        <v>19</v>
      </c>
      <c r="N36" s="133"/>
      <c r="O36" s="133"/>
      <c r="P36" s="48"/>
      <c r="Q36" s="48"/>
      <c r="R36" s="47" t="s">
        <v>19</v>
      </c>
      <c r="S36" s="47" t="s">
        <v>19</v>
      </c>
      <c r="T36" s="47" t="s">
        <v>19</v>
      </c>
      <c r="U36" s="47" t="s">
        <v>19</v>
      </c>
      <c r="V36" s="47" t="s">
        <v>19</v>
      </c>
      <c r="W36" s="48"/>
      <c r="X36" s="48"/>
      <c r="Y36" s="47" t="s">
        <v>19</v>
      </c>
      <c r="Z36" s="47" t="s">
        <v>19</v>
      </c>
      <c r="AA36" s="47" t="s">
        <v>19</v>
      </c>
      <c r="AB36" s="47" t="s">
        <v>19</v>
      </c>
      <c r="AC36" s="47" t="s">
        <v>19</v>
      </c>
      <c r="AD36" s="88"/>
      <c r="AE36" s="88"/>
      <c r="AF36" s="138"/>
      <c r="AG36" s="47" t="s">
        <v>19</v>
      </c>
      <c r="AH36" s="47" t="s">
        <v>19</v>
      </c>
      <c r="AI36" s="47" t="s">
        <v>19</v>
      </c>
      <c r="AJ36" s="77">
        <f t="shared" si="0"/>
        <v>20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ข้อมูลพื้นฐานนักเรียน!A39</f>
        <v>31</v>
      </c>
      <c r="B37" s="49"/>
      <c r="C37" s="32"/>
      <c r="D37" s="33"/>
      <c r="E37" s="59"/>
      <c r="F37" s="59"/>
      <c r="G37" s="59"/>
      <c r="H37" s="44"/>
      <c r="I37" s="48"/>
      <c r="J37" s="48"/>
      <c r="K37" s="59"/>
      <c r="L37" s="59"/>
      <c r="M37" s="59"/>
      <c r="N37" s="133"/>
      <c r="O37" s="133"/>
      <c r="P37" s="48"/>
      <c r="Q37" s="48"/>
      <c r="R37" s="47"/>
      <c r="S37" s="47"/>
      <c r="T37" s="47"/>
      <c r="U37" s="47"/>
      <c r="V37" s="47"/>
      <c r="W37" s="48"/>
      <c r="X37" s="48"/>
      <c r="Y37" s="47"/>
      <c r="Z37" s="47"/>
      <c r="AA37" s="47"/>
      <c r="AB37" s="47"/>
      <c r="AC37" s="47"/>
      <c r="AD37" s="88"/>
      <c r="AE37" s="88"/>
      <c r="AF37" s="138"/>
      <c r="AG37" s="47"/>
      <c r="AH37" s="47"/>
      <c r="AI37" s="47"/>
      <c r="AJ37" s="77"/>
      <c r="AK37" s="76"/>
    </row>
    <row r="38" spans="1:37" s="30" customFormat="1" ht="30" customHeight="1" x14ac:dyDescent="0.55000000000000004">
      <c r="A38" s="31">
        <f>ข้อมูลพื้นฐานนักเรียน!A40</f>
        <v>32</v>
      </c>
      <c r="B38" s="49"/>
      <c r="C38" s="32"/>
      <c r="D38" s="33"/>
      <c r="E38" s="59"/>
      <c r="F38" s="59"/>
      <c r="G38" s="59"/>
      <c r="H38" s="44"/>
      <c r="I38" s="48"/>
      <c r="J38" s="48"/>
      <c r="K38" s="59"/>
      <c r="L38" s="59"/>
      <c r="M38" s="59"/>
      <c r="N38" s="133"/>
      <c r="O38" s="133"/>
      <c r="P38" s="48"/>
      <c r="Q38" s="48"/>
      <c r="R38" s="47"/>
      <c r="S38" s="47"/>
      <c r="T38" s="47"/>
      <c r="U38" s="47"/>
      <c r="V38" s="47"/>
      <c r="W38" s="48"/>
      <c r="X38" s="48"/>
      <c r="Y38" s="47"/>
      <c r="Z38" s="47"/>
      <c r="AA38" s="47"/>
      <c r="AB38" s="47"/>
      <c r="AC38" s="47"/>
      <c r="AD38" s="88"/>
      <c r="AE38" s="88"/>
      <c r="AF38" s="138"/>
      <c r="AG38" s="47"/>
      <c r="AH38" s="47"/>
      <c r="AI38" s="47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ข้อมูลพื้นฐานนักเรียน!A41</f>
        <v>33</v>
      </c>
      <c r="B39" s="49"/>
      <c r="C39" s="32"/>
      <c r="D39" s="33"/>
      <c r="E39" s="59"/>
      <c r="F39" s="59"/>
      <c r="G39" s="59"/>
      <c r="H39" s="44"/>
      <c r="I39" s="48"/>
      <c r="J39" s="48"/>
      <c r="K39" s="59"/>
      <c r="L39" s="59"/>
      <c r="M39" s="59"/>
      <c r="N39" s="133"/>
      <c r="O39" s="133"/>
      <c r="P39" s="48"/>
      <c r="Q39" s="48"/>
      <c r="R39" s="47"/>
      <c r="S39" s="47"/>
      <c r="T39" s="47"/>
      <c r="U39" s="47"/>
      <c r="V39" s="47"/>
      <c r="W39" s="48"/>
      <c r="X39" s="48"/>
      <c r="Y39" s="47"/>
      <c r="Z39" s="47"/>
      <c r="AA39" s="47"/>
      <c r="AB39" s="47"/>
      <c r="AC39" s="47"/>
      <c r="AD39" s="88"/>
      <c r="AE39" s="88"/>
      <c r="AF39" s="138"/>
      <c r="AG39" s="47"/>
      <c r="AH39" s="47"/>
      <c r="AI39" s="47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ข้อมูลพื้นฐานนักเรียน!A42</f>
        <v>34</v>
      </c>
      <c r="B40" s="49"/>
      <c r="C40" s="32"/>
      <c r="D40" s="33"/>
      <c r="E40" s="59"/>
      <c r="F40" s="59"/>
      <c r="G40" s="59"/>
      <c r="H40" s="44"/>
      <c r="I40" s="48"/>
      <c r="J40" s="48"/>
      <c r="K40" s="59"/>
      <c r="L40" s="59"/>
      <c r="M40" s="59"/>
      <c r="N40" s="133"/>
      <c r="O40" s="133"/>
      <c r="P40" s="48"/>
      <c r="Q40" s="48"/>
      <c r="R40" s="47"/>
      <c r="S40" s="47"/>
      <c r="T40" s="47"/>
      <c r="U40" s="47"/>
      <c r="V40" s="47"/>
      <c r="W40" s="48"/>
      <c r="X40" s="48"/>
      <c r="Y40" s="47"/>
      <c r="Z40" s="47"/>
      <c r="AA40" s="47"/>
      <c r="AB40" s="47"/>
      <c r="AC40" s="47"/>
      <c r="AD40" s="88"/>
      <c r="AE40" s="88"/>
      <c r="AF40" s="138"/>
      <c r="AG40" s="47"/>
      <c r="AH40" s="47"/>
      <c r="AI40" s="47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ข้อมูลพื้นฐานนักเรียน!A43</f>
        <v>35</v>
      </c>
      <c r="B41" s="49"/>
      <c r="C41" s="32"/>
      <c r="D41" s="33"/>
      <c r="E41" s="59"/>
      <c r="F41" s="59"/>
      <c r="G41" s="59"/>
      <c r="H41" s="44"/>
      <c r="I41" s="48"/>
      <c r="J41" s="48"/>
      <c r="K41" s="59"/>
      <c r="L41" s="59"/>
      <c r="M41" s="59"/>
      <c r="N41" s="133"/>
      <c r="O41" s="133"/>
      <c r="P41" s="48"/>
      <c r="Q41" s="48"/>
      <c r="R41" s="47"/>
      <c r="S41" s="47"/>
      <c r="T41" s="47"/>
      <c r="U41" s="47"/>
      <c r="V41" s="47"/>
      <c r="W41" s="48"/>
      <c r="X41" s="48"/>
      <c r="Y41" s="47"/>
      <c r="Z41" s="47"/>
      <c r="AA41" s="47"/>
      <c r="AB41" s="47"/>
      <c r="AC41" s="47"/>
      <c r="AD41" s="88"/>
      <c r="AE41" s="88"/>
      <c r="AF41" s="138"/>
      <c r="AG41" s="47"/>
      <c r="AH41" s="47"/>
      <c r="AI41" s="47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ข้อมูลพื้นฐานนักเรียน!A44</f>
        <v>36</v>
      </c>
      <c r="B42" s="49"/>
      <c r="C42" s="32"/>
      <c r="D42" s="33"/>
      <c r="E42" s="59"/>
      <c r="F42" s="59"/>
      <c r="G42" s="59"/>
      <c r="H42" s="44"/>
      <c r="I42" s="48"/>
      <c r="J42" s="48"/>
      <c r="K42" s="59"/>
      <c r="L42" s="59"/>
      <c r="M42" s="59"/>
      <c r="N42" s="133"/>
      <c r="O42" s="133"/>
      <c r="P42" s="48"/>
      <c r="Q42" s="48"/>
      <c r="R42" s="47"/>
      <c r="S42" s="47"/>
      <c r="T42" s="47"/>
      <c r="U42" s="47"/>
      <c r="V42" s="47"/>
      <c r="W42" s="48"/>
      <c r="X42" s="48"/>
      <c r="Y42" s="47"/>
      <c r="Z42" s="47"/>
      <c r="AA42" s="47"/>
      <c r="AB42" s="47"/>
      <c r="AC42" s="47"/>
      <c r="AD42" s="88"/>
      <c r="AE42" s="88"/>
      <c r="AF42" s="138"/>
      <c r="AG42" s="47"/>
      <c r="AH42" s="47"/>
      <c r="AI42" s="47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ข้อมูลพื้นฐานนักเรียน!A45</f>
        <v>37</v>
      </c>
      <c r="B43" s="49"/>
      <c r="C43" s="32"/>
      <c r="D43" s="33"/>
      <c r="E43" s="59"/>
      <c r="F43" s="59"/>
      <c r="G43" s="59"/>
      <c r="H43" s="44"/>
      <c r="I43" s="48"/>
      <c r="J43" s="48"/>
      <c r="K43" s="59"/>
      <c r="L43" s="59"/>
      <c r="M43" s="59"/>
      <c r="N43" s="133"/>
      <c r="O43" s="133"/>
      <c r="P43" s="48"/>
      <c r="Q43" s="48"/>
      <c r="R43" s="47"/>
      <c r="S43" s="47"/>
      <c r="T43" s="47"/>
      <c r="U43" s="47"/>
      <c r="V43" s="47"/>
      <c r="W43" s="48"/>
      <c r="X43" s="48"/>
      <c r="Y43" s="47"/>
      <c r="Z43" s="47"/>
      <c r="AA43" s="47"/>
      <c r="AB43" s="47"/>
      <c r="AC43" s="47"/>
      <c r="AD43" s="88"/>
      <c r="AE43" s="88"/>
      <c r="AF43" s="138"/>
      <c r="AG43" s="47"/>
      <c r="AH43" s="47"/>
      <c r="AI43" s="47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ข้อมูลพื้นฐานนักเรียน!A46</f>
        <v>38</v>
      </c>
      <c r="B44" s="49"/>
      <c r="C44" s="32"/>
      <c r="D44" s="33"/>
      <c r="E44" s="59"/>
      <c r="F44" s="59"/>
      <c r="G44" s="59"/>
      <c r="H44" s="44"/>
      <c r="I44" s="48"/>
      <c r="J44" s="48"/>
      <c r="K44" s="59"/>
      <c r="L44" s="59"/>
      <c r="M44" s="59"/>
      <c r="N44" s="133"/>
      <c r="O44" s="133"/>
      <c r="P44" s="48"/>
      <c r="Q44" s="48"/>
      <c r="R44" s="47"/>
      <c r="S44" s="47"/>
      <c r="T44" s="47"/>
      <c r="U44" s="47"/>
      <c r="V44" s="47"/>
      <c r="W44" s="48"/>
      <c r="X44" s="48"/>
      <c r="Y44" s="47"/>
      <c r="Z44" s="47"/>
      <c r="AA44" s="47"/>
      <c r="AB44" s="47"/>
      <c r="AC44" s="47"/>
      <c r="AD44" s="88"/>
      <c r="AE44" s="88"/>
      <c r="AF44" s="138"/>
      <c r="AG44" s="47"/>
      <c r="AH44" s="47"/>
      <c r="AI44" s="47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ข้อมูลพื้นฐานนักเรียน!A47</f>
        <v>39</v>
      </c>
      <c r="B45" s="49"/>
      <c r="C45" s="32"/>
      <c r="D45" s="33"/>
      <c r="E45" s="59"/>
      <c r="F45" s="59"/>
      <c r="G45" s="59"/>
      <c r="H45" s="44"/>
      <c r="I45" s="48"/>
      <c r="J45" s="48"/>
      <c r="K45" s="59"/>
      <c r="L45" s="59"/>
      <c r="M45" s="59"/>
      <c r="N45" s="133"/>
      <c r="O45" s="133"/>
      <c r="P45" s="48"/>
      <c r="Q45" s="48"/>
      <c r="R45" s="47"/>
      <c r="S45" s="47"/>
      <c r="T45" s="47"/>
      <c r="U45" s="47"/>
      <c r="V45" s="47"/>
      <c r="W45" s="48"/>
      <c r="X45" s="48"/>
      <c r="Y45" s="47"/>
      <c r="Z45" s="47"/>
      <c r="AA45" s="47"/>
      <c r="AB45" s="47"/>
      <c r="AC45" s="47"/>
      <c r="AD45" s="88"/>
      <c r="AE45" s="88"/>
      <c r="AF45" s="138"/>
      <c r="AG45" s="47"/>
      <c r="AH45" s="47"/>
      <c r="AI45" s="47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ข้อมูลพื้นฐานนักเรียน!A48</f>
        <v>40</v>
      </c>
      <c r="B46" s="49"/>
      <c r="C46" s="32"/>
      <c r="D46" s="33"/>
      <c r="E46" s="59"/>
      <c r="F46" s="59"/>
      <c r="G46" s="59"/>
      <c r="H46" s="44"/>
      <c r="I46" s="48"/>
      <c r="J46" s="48"/>
      <c r="K46" s="59"/>
      <c r="L46" s="59"/>
      <c r="M46" s="59"/>
      <c r="N46" s="133"/>
      <c r="O46" s="133"/>
      <c r="P46" s="48"/>
      <c r="Q46" s="48"/>
      <c r="R46" s="47"/>
      <c r="S46" s="47"/>
      <c r="T46" s="47"/>
      <c r="U46" s="47"/>
      <c r="V46" s="47"/>
      <c r="W46" s="48"/>
      <c r="X46" s="48"/>
      <c r="Y46" s="47"/>
      <c r="Z46" s="47"/>
      <c r="AA46" s="47"/>
      <c r="AB46" s="47"/>
      <c r="AC46" s="47"/>
      <c r="AD46" s="88"/>
      <c r="AE46" s="88"/>
      <c r="AF46" s="138"/>
      <c r="AG46" s="47"/>
      <c r="AH46" s="47"/>
      <c r="AI46" s="47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ข้อมูลพื้นฐานนักเรียน!A49</f>
        <v>41</v>
      </c>
      <c r="B47" s="49"/>
      <c r="C47" s="32"/>
      <c r="D47" s="33"/>
      <c r="E47" s="59"/>
      <c r="F47" s="59"/>
      <c r="G47" s="59"/>
      <c r="H47" s="44"/>
      <c r="I47" s="48"/>
      <c r="J47" s="48"/>
      <c r="K47" s="59"/>
      <c r="L47" s="59"/>
      <c r="M47" s="59"/>
      <c r="N47" s="133"/>
      <c r="O47" s="133"/>
      <c r="P47" s="48"/>
      <c r="Q47" s="48"/>
      <c r="R47" s="47"/>
      <c r="S47" s="47"/>
      <c r="T47" s="47"/>
      <c r="U47" s="47"/>
      <c r="V47" s="47"/>
      <c r="W47" s="48"/>
      <c r="X47" s="48"/>
      <c r="Y47" s="47"/>
      <c r="Z47" s="47"/>
      <c r="AA47" s="47"/>
      <c r="AB47" s="47"/>
      <c r="AC47" s="47"/>
      <c r="AD47" s="88"/>
      <c r="AE47" s="88"/>
      <c r="AF47" s="138"/>
      <c r="AG47" s="47"/>
      <c r="AH47" s="47"/>
      <c r="AI47" s="47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ข้อมูลพื้นฐานนักเรียน!A50</f>
        <v>42</v>
      </c>
      <c r="B48" s="49"/>
      <c r="C48" s="32"/>
      <c r="D48" s="33"/>
      <c r="E48" s="59"/>
      <c r="F48" s="59"/>
      <c r="G48" s="59"/>
      <c r="H48" s="44"/>
      <c r="I48" s="48"/>
      <c r="J48" s="48"/>
      <c r="K48" s="59"/>
      <c r="L48" s="59"/>
      <c r="M48" s="59"/>
      <c r="N48" s="133"/>
      <c r="O48" s="133"/>
      <c r="P48" s="48"/>
      <c r="Q48" s="48"/>
      <c r="R48" s="47"/>
      <c r="S48" s="47"/>
      <c r="T48" s="47"/>
      <c r="U48" s="47"/>
      <c r="V48" s="47"/>
      <c r="W48" s="48"/>
      <c r="X48" s="48"/>
      <c r="Y48" s="47"/>
      <c r="Z48" s="47"/>
      <c r="AA48" s="47"/>
      <c r="AB48" s="47"/>
      <c r="AC48" s="47"/>
      <c r="AD48" s="88"/>
      <c r="AE48" s="88"/>
      <c r="AF48" s="138"/>
      <c r="AG48" s="47"/>
      <c r="AH48" s="47"/>
      <c r="AI48" s="47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ข้อมูลพื้นฐานนักเรียน!A51</f>
        <v>43</v>
      </c>
      <c r="B49" s="49"/>
      <c r="C49" s="32"/>
      <c r="D49" s="33"/>
      <c r="E49" s="59"/>
      <c r="F49" s="59"/>
      <c r="G49" s="59"/>
      <c r="H49" s="44"/>
      <c r="I49" s="48"/>
      <c r="J49" s="48"/>
      <c r="K49" s="59"/>
      <c r="L49" s="59"/>
      <c r="M49" s="59"/>
      <c r="N49" s="133"/>
      <c r="O49" s="133"/>
      <c r="P49" s="48"/>
      <c r="Q49" s="48"/>
      <c r="R49" s="47"/>
      <c r="S49" s="47"/>
      <c r="T49" s="47"/>
      <c r="U49" s="47"/>
      <c r="V49" s="47"/>
      <c r="W49" s="48"/>
      <c r="X49" s="48"/>
      <c r="Y49" s="47"/>
      <c r="Z49" s="47"/>
      <c r="AA49" s="47"/>
      <c r="AB49" s="47"/>
      <c r="AC49" s="47"/>
      <c r="AD49" s="88"/>
      <c r="AE49" s="88"/>
      <c r="AF49" s="138"/>
      <c r="AG49" s="47"/>
      <c r="AH49" s="47"/>
      <c r="AI49" s="47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ข้อมูลพื้นฐานนักเรียน!A52</f>
        <v>44</v>
      </c>
      <c r="B50" s="49"/>
      <c r="C50" s="32"/>
      <c r="D50" s="33"/>
      <c r="E50" s="59"/>
      <c r="F50" s="59"/>
      <c r="G50" s="59"/>
      <c r="H50" s="44"/>
      <c r="I50" s="48"/>
      <c r="J50" s="48"/>
      <c r="K50" s="59"/>
      <c r="L50" s="59"/>
      <c r="M50" s="59"/>
      <c r="N50" s="133"/>
      <c r="O50" s="133"/>
      <c r="P50" s="48"/>
      <c r="Q50" s="48"/>
      <c r="R50" s="47"/>
      <c r="S50" s="47"/>
      <c r="T50" s="47"/>
      <c r="U50" s="47"/>
      <c r="V50" s="47"/>
      <c r="W50" s="48"/>
      <c r="X50" s="48"/>
      <c r="Y50" s="47"/>
      <c r="Z50" s="47"/>
      <c r="AA50" s="47"/>
      <c r="AB50" s="47"/>
      <c r="AC50" s="47"/>
      <c r="AD50" s="88"/>
      <c r="AE50" s="88"/>
      <c r="AF50" s="138"/>
      <c r="AG50" s="47"/>
      <c r="AH50" s="47"/>
      <c r="AI50" s="47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ข้อมูลพื้นฐานนักเรียน!A53</f>
        <v>45</v>
      </c>
      <c r="B51" s="49"/>
      <c r="C51" s="32"/>
      <c r="D51" s="33"/>
      <c r="E51" s="59"/>
      <c r="F51" s="59"/>
      <c r="G51" s="59"/>
      <c r="H51" s="44"/>
      <c r="I51" s="48"/>
      <c r="J51" s="48"/>
      <c r="K51" s="59"/>
      <c r="L51" s="59"/>
      <c r="M51" s="59"/>
      <c r="N51" s="133"/>
      <c r="O51" s="133"/>
      <c r="P51" s="48"/>
      <c r="Q51" s="48"/>
      <c r="R51" s="47"/>
      <c r="S51" s="47"/>
      <c r="T51" s="47"/>
      <c r="U51" s="47"/>
      <c r="V51" s="47"/>
      <c r="W51" s="48"/>
      <c r="X51" s="48"/>
      <c r="Y51" s="47"/>
      <c r="Z51" s="47"/>
      <c r="AA51" s="47"/>
      <c r="AB51" s="47"/>
      <c r="AC51" s="47"/>
      <c r="AD51" s="88"/>
      <c r="AE51" s="88"/>
      <c r="AF51" s="138"/>
      <c r="AG51" s="47"/>
      <c r="AH51" s="47"/>
      <c r="AI51" s="47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ข้อมูลพื้นฐานนักเรียน!A54</f>
        <v>46</v>
      </c>
      <c r="B52" s="49"/>
      <c r="C52" s="32"/>
      <c r="D52" s="33"/>
      <c r="E52" s="59"/>
      <c r="F52" s="59"/>
      <c r="G52" s="59"/>
      <c r="H52" s="44"/>
      <c r="I52" s="48"/>
      <c r="J52" s="48"/>
      <c r="K52" s="59"/>
      <c r="L52" s="59"/>
      <c r="M52" s="59"/>
      <c r="N52" s="133"/>
      <c r="O52" s="133"/>
      <c r="P52" s="48"/>
      <c r="Q52" s="48"/>
      <c r="R52" s="47"/>
      <c r="S52" s="47"/>
      <c r="T52" s="47"/>
      <c r="U52" s="47"/>
      <c r="V52" s="47"/>
      <c r="W52" s="48"/>
      <c r="X52" s="48"/>
      <c r="Y52" s="47"/>
      <c r="Z52" s="47"/>
      <c r="AA52" s="47"/>
      <c r="AB52" s="47"/>
      <c r="AC52" s="47"/>
      <c r="AD52" s="88"/>
      <c r="AE52" s="88"/>
      <c r="AF52" s="138"/>
      <c r="AG52" s="47"/>
      <c r="AH52" s="47"/>
      <c r="AI52" s="47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ข้อมูลพื้นฐานนักเรียน!A55</f>
        <v>47</v>
      </c>
      <c r="B53" s="49"/>
      <c r="C53" s="32"/>
      <c r="D53" s="33"/>
      <c r="E53" s="59"/>
      <c r="F53" s="59"/>
      <c r="G53" s="59"/>
      <c r="H53" s="44"/>
      <c r="I53" s="48"/>
      <c r="J53" s="48"/>
      <c r="K53" s="59"/>
      <c r="L53" s="59"/>
      <c r="M53" s="59"/>
      <c r="N53" s="133"/>
      <c r="O53" s="133"/>
      <c r="P53" s="48"/>
      <c r="Q53" s="48"/>
      <c r="R53" s="47"/>
      <c r="S53" s="47"/>
      <c r="T53" s="47"/>
      <c r="U53" s="47"/>
      <c r="V53" s="47"/>
      <c r="W53" s="48"/>
      <c r="X53" s="48"/>
      <c r="Y53" s="47"/>
      <c r="Z53" s="47"/>
      <c r="AA53" s="47"/>
      <c r="AB53" s="47"/>
      <c r="AC53" s="47"/>
      <c r="AD53" s="88"/>
      <c r="AE53" s="88"/>
      <c r="AF53" s="138"/>
      <c r="AG53" s="47"/>
      <c r="AH53" s="47"/>
      <c r="AI53" s="47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ข้อมูลพื้นฐานนักเรียน!A56</f>
        <v>48</v>
      </c>
      <c r="B54" s="49"/>
      <c r="C54" s="32"/>
      <c r="D54" s="33"/>
      <c r="E54" s="59"/>
      <c r="F54" s="59"/>
      <c r="G54" s="59"/>
      <c r="H54" s="44"/>
      <c r="I54" s="48"/>
      <c r="J54" s="48"/>
      <c r="K54" s="59"/>
      <c r="L54" s="59"/>
      <c r="M54" s="59"/>
      <c r="N54" s="133"/>
      <c r="O54" s="133"/>
      <c r="P54" s="48"/>
      <c r="Q54" s="48"/>
      <c r="R54" s="47"/>
      <c r="S54" s="47"/>
      <c r="T54" s="47"/>
      <c r="U54" s="47"/>
      <c r="V54" s="47"/>
      <c r="W54" s="48"/>
      <c r="X54" s="48"/>
      <c r="Y54" s="47"/>
      <c r="Z54" s="47"/>
      <c r="AA54" s="47"/>
      <c r="AB54" s="47"/>
      <c r="AC54" s="47"/>
      <c r="AD54" s="88"/>
      <c r="AE54" s="88"/>
      <c r="AF54" s="138"/>
      <c r="AG54" s="47"/>
      <c r="AH54" s="47"/>
      <c r="AI54" s="47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ข้อมูลพื้นฐานนักเรียน!A57</f>
        <v>49</v>
      </c>
      <c r="B55" s="49"/>
      <c r="C55" s="32"/>
      <c r="D55" s="33"/>
      <c r="E55" s="59"/>
      <c r="F55" s="59"/>
      <c r="G55" s="59"/>
      <c r="H55" s="44"/>
      <c r="I55" s="48"/>
      <c r="J55" s="48"/>
      <c r="K55" s="59"/>
      <c r="L55" s="59"/>
      <c r="M55" s="59"/>
      <c r="N55" s="133"/>
      <c r="O55" s="133"/>
      <c r="P55" s="48"/>
      <c r="Q55" s="48"/>
      <c r="R55" s="47"/>
      <c r="S55" s="47"/>
      <c r="T55" s="47"/>
      <c r="U55" s="47"/>
      <c r="V55" s="47"/>
      <c r="W55" s="48"/>
      <c r="X55" s="48"/>
      <c r="Y55" s="47"/>
      <c r="Z55" s="47"/>
      <c r="AA55" s="47"/>
      <c r="AB55" s="47"/>
      <c r="AC55" s="47"/>
      <c r="AD55" s="88"/>
      <c r="AE55" s="88"/>
      <c r="AF55" s="138"/>
      <c r="AG55" s="47"/>
      <c r="AH55" s="47"/>
      <c r="AI55" s="47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ข้อมูลพื้นฐานนักเรียน!A58</f>
        <v>50</v>
      </c>
      <c r="B56" s="49"/>
      <c r="C56" s="32"/>
      <c r="D56" s="33"/>
      <c r="E56" s="59"/>
      <c r="F56" s="59"/>
      <c r="G56" s="59"/>
      <c r="H56" s="44"/>
      <c r="I56" s="48"/>
      <c r="J56" s="48"/>
      <c r="K56" s="59"/>
      <c r="L56" s="59"/>
      <c r="M56" s="59"/>
      <c r="N56" s="134"/>
      <c r="O56" s="134"/>
      <c r="P56" s="48"/>
      <c r="Q56" s="48"/>
      <c r="R56" s="47"/>
      <c r="S56" s="47"/>
      <c r="T56" s="47"/>
      <c r="U56" s="47"/>
      <c r="V56" s="47"/>
      <c r="W56" s="48"/>
      <c r="X56" s="48"/>
      <c r="Y56" s="47"/>
      <c r="Z56" s="47"/>
      <c r="AA56" s="47"/>
      <c r="AB56" s="47"/>
      <c r="AC56" s="47"/>
      <c r="AD56" s="88"/>
      <c r="AE56" s="88"/>
      <c r="AF56" s="139"/>
      <c r="AG56" s="47"/>
      <c r="AH56" s="47"/>
      <c r="AI56" s="47"/>
      <c r="AJ56" s="77"/>
      <c r="AK56" s="76"/>
    </row>
    <row r="57" spans="1:37" ht="30" customHeight="1" x14ac:dyDescent="0.35"/>
    <row r="58" spans="1:37" ht="30" customHeight="1" x14ac:dyDescent="0.35">
      <c r="A58" s="6"/>
      <c r="B58" s="23"/>
      <c r="E58" s="26"/>
      <c r="F58" s="26"/>
      <c r="G58" s="113" t="s">
        <v>134</v>
      </c>
      <c r="H58" s="113"/>
      <c r="I58" s="113"/>
      <c r="J58" s="113"/>
      <c r="K58" s="113"/>
      <c r="L58" s="113"/>
      <c r="M58" s="113"/>
      <c r="N58" s="24"/>
      <c r="O58" s="24"/>
      <c r="Z58" s="113" t="s">
        <v>137</v>
      </c>
      <c r="AA58" s="113"/>
      <c r="AB58" s="113"/>
      <c r="AC58" s="113"/>
      <c r="AD58" s="113"/>
      <c r="AE58" s="113"/>
    </row>
    <row r="59" spans="1:37" ht="30" customHeight="1" x14ac:dyDescent="0.45">
      <c r="E59" s="26"/>
      <c r="F59" s="26"/>
      <c r="G59" s="113" t="s">
        <v>135</v>
      </c>
      <c r="H59" s="113"/>
      <c r="I59" s="113"/>
      <c r="J59" s="113"/>
      <c r="K59" s="113"/>
      <c r="L59" s="113"/>
      <c r="M59" s="113"/>
      <c r="N59" s="24"/>
      <c r="O59" s="24"/>
      <c r="Z59" s="116" t="s">
        <v>138</v>
      </c>
      <c r="AA59" s="117"/>
      <c r="AB59" s="117"/>
      <c r="AC59" s="117"/>
      <c r="AD59" s="117"/>
      <c r="AE59" s="117"/>
    </row>
    <row r="60" spans="1:37" ht="30" customHeight="1" x14ac:dyDescent="0.45">
      <c r="E60" s="27"/>
      <c r="F60" s="27"/>
      <c r="G60" s="114" t="s">
        <v>136</v>
      </c>
      <c r="H60" s="115"/>
      <c r="I60" s="115"/>
      <c r="J60" s="115"/>
      <c r="K60" s="115"/>
      <c r="L60" s="115"/>
      <c r="M60" s="115"/>
      <c r="N60" s="25"/>
      <c r="O60" s="25"/>
      <c r="Z60" s="116" t="s">
        <v>139</v>
      </c>
      <c r="AA60" s="117"/>
      <c r="AB60" s="117"/>
      <c r="AC60" s="117"/>
      <c r="AD60" s="117"/>
      <c r="AE60" s="117"/>
    </row>
    <row r="61" spans="1:37" ht="30" customHeight="1" x14ac:dyDescent="0.35"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A65" s="3"/>
      <c r="B65" s="2"/>
      <c r="C65" s="58"/>
      <c r="D65" s="58"/>
      <c r="E65" s="25"/>
      <c r="F65" s="25"/>
      <c r="G65" s="25"/>
      <c r="H65" s="25"/>
      <c r="I65" s="25"/>
      <c r="J65" s="25"/>
      <c r="K65" s="27"/>
      <c r="L65" s="27"/>
      <c r="M65" s="27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18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</sheetData>
  <mergeCells count="16">
    <mergeCell ref="AF7:AF56"/>
    <mergeCell ref="AJ5:AK5"/>
    <mergeCell ref="W2:Z2"/>
    <mergeCell ref="AB3:AD3"/>
    <mergeCell ref="A4:B4"/>
    <mergeCell ref="A5:A6"/>
    <mergeCell ref="B5:D6"/>
    <mergeCell ref="E5:AI5"/>
    <mergeCell ref="N7:N56"/>
    <mergeCell ref="O7:O56"/>
    <mergeCell ref="G58:M58"/>
    <mergeCell ref="Z58:AE58"/>
    <mergeCell ref="G59:M59"/>
    <mergeCell ref="Z59:AE59"/>
    <mergeCell ref="G60:M60"/>
    <mergeCell ref="Z60:AE60"/>
  </mergeCells>
  <printOptions horizontalCentered="1" verticalCentered="1"/>
  <pageMargins left="0" right="0" top="0" bottom="0" header="0.31496062992125984" footer="0.31496062992125984"/>
  <pageSetup paperSize="9" scale="41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view="pageBreakPreview" topLeftCell="A40" zoomScale="50" zoomScaleNormal="118" zoomScaleSheetLayoutView="50" workbookViewId="0">
      <selection activeCell="U65" sqref="U65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25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f>ข้อมูลพื้นฐานนักเรียน!$C$4</f>
        <v>1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7" s="34" customFormat="1" ht="30" customHeight="1" x14ac:dyDescent="0.6">
      <c r="A6" s="149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51"/>
      <c r="AJ6" s="135" t="s">
        <v>37</v>
      </c>
      <c r="AK6" s="136"/>
    </row>
    <row r="7" spans="1:37" s="34" customFormat="1" ht="69.900000000000006" customHeight="1" x14ac:dyDescent="0.6">
      <c r="A7" s="150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75">
        <v>31</v>
      </c>
      <c r="AJ7" s="103" t="s">
        <v>122</v>
      </c>
      <c r="AK7" s="104" t="s">
        <v>123</v>
      </c>
    </row>
    <row r="8" spans="1:37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7" t="s">
        <v>19</v>
      </c>
      <c r="F8" s="48"/>
      <c r="G8" s="48"/>
      <c r="H8" s="47" t="s">
        <v>39</v>
      </c>
      <c r="I8" s="47" t="s">
        <v>39</v>
      </c>
      <c r="J8" s="47" t="s">
        <v>39</v>
      </c>
      <c r="K8" s="47" t="s">
        <v>39</v>
      </c>
      <c r="L8" s="47" t="s">
        <v>39</v>
      </c>
      <c r="M8" s="48"/>
      <c r="N8" s="48"/>
      <c r="O8" s="137" t="s">
        <v>52</v>
      </c>
      <c r="P8" s="137" t="s">
        <v>26</v>
      </c>
      <c r="Q8" s="46" t="s">
        <v>39</v>
      </c>
      <c r="R8" s="47" t="s">
        <v>39</v>
      </c>
      <c r="S8" s="47" t="s">
        <v>39</v>
      </c>
      <c r="T8" s="48"/>
      <c r="U8" s="48"/>
      <c r="V8" s="47" t="s">
        <v>39</v>
      </c>
      <c r="W8" s="47" t="s">
        <v>39</v>
      </c>
      <c r="X8" s="47" t="s">
        <v>19</v>
      </c>
      <c r="Y8" s="47" t="s">
        <v>19</v>
      </c>
      <c r="Z8" s="47" t="s">
        <v>19</v>
      </c>
      <c r="AA8" s="48"/>
      <c r="AB8" s="48"/>
      <c r="AC8" s="47" t="s">
        <v>19</v>
      </c>
      <c r="AD8" s="47" t="s">
        <v>19</v>
      </c>
      <c r="AE8" s="47" t="s">
        <v>39</v>
      </c>
      <c r="AF8" s="46" t="s">
        <v>39</v>
      </c>
      <c r="AG8" s="47" t="s">
        <v>19</v>
      </c>
      <c r="AH8" s="48"/>
      <c r="AI8" s="48"/>
      <c r="AJ8" s="77">
        <f>COUNTIF(E8:AI8,"/")</f>
        <v>7</v>
      </c>
      <c r="AK8" s="76">
        <f>COUNTIF(E8:AI8,"x")</f>
        <v>12</v>
      </c>
    </row>
    <row r="9" spans="1:37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7" t="s">
        <v>19</v>
      </c>
      <c r="F9" s="48"/>
      <c r="G9" s="48"/>
      <c r="H9" s="47" t="s">
        <v>19</v>
      </c>
      <c r="I9" s="47" t="s">
        <v>19</v>
      </c>
      <c r="J9" s="47" t="s">
        <v>19</v>
      </c>
      <c r="K9" s="47" t="s">
        <v>19</v>
      </c>
      <c r="L9" s="47" t="s">
        <v>19</v>
      </c>
      <c r="M9" s="48"/>
      <c r="N9" s="48"/>
      <c r="O9" s="138"/>
      <c r="P9" s="138"/>
      <c r="Q9" s="46" t="s">
        <v>19</v>
      </c>
      <c r="R9" s="47" t="s">
        <v>19</v>
      </c>
      <c r="S9" s="47" t="s">
        <v>19</v>
      </c>
      <c r="T9" s="48"/>
      <c r="U9" s="48"/>
      <c r="V9" s="47" t="s">
        <v>19</v>
      </c>
      <c r="W9" s="47" t="s">
        <v>19</v>
      </c>
      <c r="X9" s="47" t="s">
        <v>19</v>
      </c>
      <c r="Y9" s="47" t="s">
        <v>19</v>
      </c>
      <c r="Z9" s="47" t="s">
        <v>19</v>
      </c>
      <c r="AA9" s="48"/>
      <c r="AB9" s="48"/>
      <c r="AC9" s="47" t="s">
        <v>19</v>
      </c>
      <c r="AD9" s="47" t="s">
        <v>19</v>
      </c>
      <c r="AE9" s="47" t="s">
        <v>19</v>
      </c>
      <c r="AF9" s="46" t="s">
        <v>19</v>
      </c>
      <c r="AG9" s="47" t="s">
        <v>19</v>
      </c>
      <c r="AH9" s="48"/>
      <c r="AI9" s="48"/>
      <c r="AJ9" s="77">
        <f t="shared" ref="AJ9:AJ37" si="0">COUNTIF(E9:AI9,"/")</f>
        <v>19</v>
      </c>
      <c r="AK9" s="76">
        <f t="shared" ref="AK9:AK37" si="1">COUNTIF(E9:AI9,"x")</f>
        <v>0</v>
      </c>
    </row>
    <row r="10" spans="1:37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7" t="s">
        <v>19</v>
      </c>
      <c r="F10" s="48"/>
      <c r="G10" s="48"/>
      <c r="H10" s="47" t="s">
        <v>19</v>
      </c>
      <c r="I10" s="47" t="s">
        <v>19</v>
      </c>
      <c r="J10" s="47" t="s">
        <v>19</v>
      </c>
      <c r="K10" s="47" t="s">
        <v>19</v>
      </c>
      <c r="L10" s="47" t="s">
        <v>19</v>
      </c>
      <c r="M10" s="48"/>
      <c r="N10" s="48"/>
      <c r="O10" s="138"/>
      <c r="P10" s="138"/>
      <c r="Q10" s="46" t="s">
        <v>19</v>
      </c>
      <c r="R10" s="47" t="s">
        <v>19</v>
      </c>
      <c r="S10" s="47" t="s">
        <v>19</v>
      </c>
      <c r="T10" s="48"/>
      <c r="U10" s="48"/>
      <c r="V10" s="47" t="s">
        <v>19</v>
      </c>
      <c r="W10" s="47" t="s">
        <v>19</v>
      </c>
      <c r="X10" s="47" t="s">
        <v>19</v>
      </c>
      <c r="Y10" s="47" t="s">
        <v>19</v>
      </c>
      <c r="Z10" s="47" t="s">
        <v>19</v>
      </c>
      <c r="AA10" s="48"/>
      <c r="AB10" s="48"/>
      <c r="AC10" s="47" t="s">
        <v>19</v>
      </c>
      <c r="AD10" s="47" t="s">
        <v>19</v>
      </c>
      <c r="AE10" s="47" t="s">
        <v>19</v>
      </c>
      <c r="AF10" s="46" t="s">
        <v>19</v>
      </c>
      <c r="AG10" s="47" t="s">
        <v>19</v>
      </c>
      <c r="AH10" s="48"/>
      <c r="AI10" s="48"/>
      <c r="AJ10" s="77">
        <f t="shared" si="0"/>
        <v>19</v>
      </c>
      <c r="AK10" s="76">
        <f t="shared" si="1"/>
        <v>0</v>
      </c>
    </row>
    <row r="11" spans="1:37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7" t="s">
        <v>19</v>
      </c>
      <c r="F11" s="48"/>
      <c r="G11" s="48"/>
      <c r="H11" s="47" t="s">
        <v>19</v>
      </c>
      <c r="I11" s="47" t="s">
        <v>19</v>
      </c>
      <c r="J11" s="47" t="s">
        <v>19</v>
      </c>
      <c r="K11" s="47" t="s">
        <v>19</v>
      </c>
      <c r="L11" s="47" t="s">
        <v>19</v>
      </c>
      <c r="M11" s="48"/>
      <c r="N11" s="48"/>
      <c r="O11" s="138"/>
      <c r="P11" s="138"/>
      <c r="Q11" s="46" t="s">
        <v>19</v>
      </c>
      <c r="R11" s="47" t="s">
        <v>19</v>
      </c>
      <c r="S11" s="47" t="s">
        <v>19</v>
      </c>
      <c r="T11" s="48"/>
      <c r="U11" s="48"/>
      <c r="V11" s="47" t="s">
        <v>19</v>
      </c>
      <c r="W11" s="47" t="s">
        <v>19</v>
      </c>
      <c r="X11" s="47" t="s">
        <v>19</v>
      </c>
      <c r="Y11" s="47" t="s">
        <v>19</v>
      </c>
      <c r="Z11" s="47" t="s">
        <v>19</v>
      </c>
      <c r="AA11" s="48"/>
      <c r="AB11" s="48"/>
      <c r="AC11" s="47" t="s">
        <v>19</v>
      </c>
      <c r="AD11" s="47" t="s">
        <v>19</v>
      </c>
      <c r="AE11" s="47" t="s">
        <v>19</v>
      </c>
      <c r="AF11" s="46" t="s">
        <v>19</v>
      </c>
      <c r="AG11" s="47" t="s">
        <v>19</v>
      </c>
      <c r="AH11" s="48"/>
      <c r="AI11" s="48"/>
      <c r="AJ11" s="77">
        <f t="shared" si="0"/>
        <v>19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7" t="s">
        <v>19</v>
      </c>
      <c r="F12" s="48"/>
      <c r="G12" s="48"/>
      <c r="H12" s="47" t="s">
        <v>19</v>
      </c>
      <c r="I12" s="47" t="s">
        <v>19</v>
      </c>
      <c r="J12" s="47" t="s">
        <v>19</v>
      </c>
      <c r="K12" s="47" t="s">
        <v>19</v>
      </c>
      <c r="L12" s="47" t="s">
        <v>19</v>
      </c>
      <c r="M12" s="48"/>
      <c r="N12" s="48"/>
      <c r="O12" s="138"/>
      <c r="P12" s="138"/>
      <c r="Q12" s="46" t="s">
        <v>19</v>
      </c>
      <c r="R12" s="47" t="s">
        <v>19</v>
      </c>
      <c r="S12" s="47" t="s">
        <v>19</v>
      </c>
      <c r="T12" s="48"/>
      <c r="U12" s="48"/>
      <c r="V12" s="47" t="s">
        <v>19</v>
      </c>
      <c r="W12" s="47" t="s">
        <v>19</v>
      </c>
      <c r="X12" s="47" t="s">
        <v>19</v>
      </c>
      <c r="Y12" s="47" t="s">
        <v>19</v>
      </c>
      <c r="Z12" s="47" t="s">
        <v>19</v>
      </c>
      <c r="AA12" s="48"/>
      <c r="AB12" s="48"/>
      <c r="AC12" s="47" t="s">
        <v>19</v>
      </c>
      <c r="AD12" s="47" t="s">
        <v>19</v>
      </c>
      <c r="AE12" s="47" t="s">
        <v>19</v>
      </c>
      <c r="AF12" s="46" t="s">
        <v>19</v>
      </c>
      <c r="AG12" s="47" t="s">
        <v>19</v>
      </c>
      <c r="AH12" s="48"/>
      <c r="AI12" s="48"/>
      <c r="AJ12" s="77">
        <f t="shared" si="0"/>
        <v>19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7" t="s">
        <v>19</v>
      </c>
      <c r="F13" s="48"/>
      <c r="G13" s="48"/>
      <c r="H13" s="47" t="s">
        <v>19</v>
      </c>
      <c r="I13" s="47" t="s">
        <v>19</v>
      </c>
      <c r="J13" s="47" t="s">
        <v>19</v>
      </c>
      <c r="K13" s="47" t="s">
        <v>19</v>
      </c>
      <c r="L13" s="47" t="s">
        <v>19</v>
      </c>
      <c r="M13" s="48"/>
      <c r="N13" s="48"/>
      <c r="O13" s="138"/>
      <c r="P13" s="138"/>
      <c r="Q13" s="46" t="s">
        <v>19</v>
      </c>
      <c r="R13" s="47" t="s">
        <v>19</v>
      </c>
      <c r="S13" s="47" t="s">
        <v>19</v>
      </c>
      <c r="T13" s="48"/>
      <c r="U13" s="48"/>
      <c r="V13" s="47" t="s">
        <v>19</v>
      </c>
      <c r="W13" s="47" t="s">
        <v>19</v>
      </c>
      <c r="X13" s="47" t="s">
        <v>19</v>
      </c>
      <c r="Y13" s="47" t="s">
        <v>19</v>
      </c>
      <c r="Z13" s="47" t="s">
        <v>19</v>
      </c>
      <c r="AA13" s="48"/>
      <c r="AB13" s="48"/>
      <c r="AC13" s="47" t="s">
        <v>19</v>
      </c>
      <c r="AD13" s="47" t="s">
        <v>19</v>
      </c>
      <c r="AE13" s="47" t="s">
        <v>19</v>
      </c>
      <c r="AF13" s="46" t="s">
        <v>19</v>
      </c>
      <c r="AG13" s="47" t="s">
        <v>19</v>
      </c>
      <c r="AH13" s="48"/>
      <c r="AI13" s="48"/>
      <c r="AJ13" s="77">
        <f t="shared" si="0"/>
        <v>19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7" t="s">
        <v>19</v>
      </c>
      <c r="F14" s="48"/>
      <c r="G14" s="48"/>
      <c r="H14" s="47" t="s">
        <v>19</v>
      </c>
      <c r="I14" s="47" t="s">
        <v>19</v>
      </c>
      <c r="J14" s="47" t="s">
        <v>19</v>
      </c>
      <c r="K14" s="47" t="s">
        <v>19</v>
      </c>
      <c r="L14" s="47" t="s">
        <v>19</v>
      </c>
      <c r="M14" s="48"/>
      <c r="N14" s="48"/>
      <c r="O14" s="138"/>
      <c r="P14" s="138"/>
      <c r="Q14" s="46" t="s">
        <v>19</v>
      </c>
      <c r="R14" s="47" t="s">
        <v>19</v>
      </c>
      <c r="S14" s="47" t="s">
        <v>19</v>
      </c>
      <c r="T14" s="48"/>
      <c r="U14" s="48"/>
      <c r="V14" s="47" t="s">
        <v>19</v>
      </c>
      <c r="W14" s="47" t="s">
        <v>19</v>
      </c>
      <c r="X14" s="47" t="s">
        <v>19</v>
      </c>
      <c r="Y14" s="47" t="s">
        <v>19</v>
      </c>
      <c r="Z14" s="47" t="s">
        <v>19</v>
      </c>
      <c r="AA14" s="48"/>
      <c r="AB14" s="48"/>
      <c r="AC14" s="47" t="s">
        <v>19</v>
      </c>
      <c r="AD14" s="47" t="s">
        <v>19</v>
      </c>
      <c r="AE14" s="47" t="s">
        <v>19</v>
      </c>
      <c r="AF14" s="46" t="s">
        <v>19</v>
      </c>
      <c r="AG14" s="47" t="s">
        <v>19</v>
      </c>
      <c r="AH14" s="48"/>
      <c r="AI14" s="48"/>
      <c r="AJ14" s="77">
        <f t="shared" si="0"/>
        <v>19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7" t="s">
        <v>19</v>
      </c>
      <c r="F15" s="48"/>
      <c r="G15" s="48"/>
      <c r="H15" s="47" t="s">
        <v>19</v>
      </c>
      <c r="I15" s="47" t="s">
        <v>19</v>
      </c>
      <c r="J15" s="47" t="s">
        <v>19</v>
      </c>
      <c r="K15" s="47" t="s">
        <v>19</v>
      </c>
      <c r="L15" s="47" t="s">
        <v>19</v>
      </c>
      <c r="M15" s="48"/>
      <c r="N15" s="48"/>
      <c r="O15" s="138"/>
      <c r="P15" s="138"/>
      <c r="Q15" s="46" t="s">
        <v>19</v>
      </c>
      <c r="R15" s="47" t="s">
        <v>19</v>
      </c>
      <c r="S15" s="47" t="s">
        <v>19</v>
      </c>
      <c r="T15" s="48"/>
      <c r="U15" s="48"/>
      <c r="V15" s="47" t="s">
        <v>19</v>
      </c>
      <c r="W15" s="47" t="s">
        <v>19</v>
      </c>
      <c r="X15" s="47" t="s">
        <v>19</v>
      </c>
      <c r="Y15" s="47" t="s">
        <v>19</v>
      </c>
      <c r="Z15" s="47" t="s">
        <v>19</v>
      </c>
      <c r="AA15" s="48"/>
      <c r="AB15" s="48"/>
      <c r="AC15" s="47" t="s">
        <v>19</v>
      </c>
      <c r="AD15" s="47" t="s">
        <v>19</v>
      </c>
      <c r="AE15" s="47" t="s">
        <v>19</v>
      </c>
      <c r="AF15" s="46" t="s">
        <v>19</v>
      </c>
      <c r="AG15" s="47" t="s">
        <v>19</v>
      </c>
      <c r="AH15" s="48"/>
      <c r="AI15" s="48"/>
      <c r="AJ15" s="77">
        <f t="shared" si="0"/>
        <v>19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7" t="s">
        <v>19</v>
      </c>
      <c r="F16" s="48"/>
      <c r="G16" s="48"/>
      <c r="H16" s="47" t="s">
        <v>19</v>
      </c>
      <c r="I16" s="47" t="s">
        <v>19</v>
      </c>
      <c r="J16" s="47" t="s">
        <v>19</v>
      </c>
      <c r="K16" s="47" t="s">
        <v>19</v>
      </c>
      <c r="L16" s="47" t="s">
        <v>19</v>
      </c>
      <c r="M16" s="48"/>
      <c r="N16" s="48"/>
      <c r="O16" s="138"/>
      <c r="P16" s="138"/>
      <c r="Q16" s="46" t="s">
        <v>19</v>
      </c>
      <c r="R16" s="47" t="s">
        <v>19</v>
      </c>
      <c r="S16" s="47" t="s">
        <v>19</v>
      </c>
      <c r="T16" s="48"/>
      <c r="U16" s="48"/>
      <c r="V16" s="47" t="s">
        <v>19</v>
      </c>
      <c r="W16" s="47" t="s">
        <v>19</v>
      </c>
      <c r="X16" s="47" t="s">
        <v>19</v>
      </c>
      <c r="Y16" s="47" t="s">
        <v>19</v>
      </c>
      <c r="Z16" s="47" t="s">
        <v>19</v>
      </c>
      <c r="AA16" s="48"/>
      <c r="AB16" s="48"/>
      <c r="AC16" s="47" t="s">
        <v>19</v>
      </c>
      <c r="AD16" s="47" t="s">
        <v>19</v>
      </c>
      <c r="AE16" s="47" t="s">
        <v>19</v>
      </c>
      <c r="AF16" s="46" t="s">
        <v>19</v>
      </c>
      <c r="AG16" s="47" t="s">
        <v>19</v>
      </c>
      <c r="AH16" s="48"/>
      <c r="AI16" s="48"/>
      <c r="AJ16" s="77">
        <f t="shared" si="0"/>
        <v>19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7" t="s">
        <v>19</v>
      </c>
      <c r="F17" s="48"/>
      <c r="G17" s="48"/>
      <c r="H17" s="47" t="s">
        <v>19</v>
      </c>
      <c r="I17" s="47" t="s">
        <v>19</v>
      </c>
      <c r="J17" s="47" t="s">
        <v>19</v>
      </c>
      <c r="K17" s="47" t="s">
        <v>19</v>
      </c>
      <c r="L17" s="47" t="s">
        <v>19</v>
      </c>
      <c r="M17" s="48"/>
      <c r="N17" s="48"/>
      <c r="O17" s="138"/>
      <c r="P17" s="138"/>
      <c r="Q17" s="46" t="s">
        <v>19</v>
      </c>
      <c r="R17" s="47" t="s">
        <v>19</v>
      </c>
      <c r="S17" s="47" t="s">
        <v>19</v>
      </c>
      <c r="T17" s="48"/>
      <c r="U17" s="48"/>
      <c r="V17" s="47" t="s">
        <v>19</v>
      </c>
      <c r="W17" s="47" t="s">
        <v>19</v>
      </c>
      <c r="X17" s="47" t="s">
        <v>19</v>
      </c>
      <c r="Y17" s="47" t="s">
        <v>19</v>
      </c>
      <c r="Z17" s="47" t="s">
        <v>19</v>
      </c>
      <c r="AA17" s="48"/>
      <c r="AB17" s="48"/>
      <c r="AC17" s="47" t="s">
        <v>19</v>
      </c>
      <c r="AD17" s="47" t="s">
        <v>19</v>
      </c>
      <c r="AE17" s="47" t="s">
        <v>19</v>
      </c>
      <c r="AF17" s="46" t="s">
        <v>19</v>
      </c>
      <c r="AG17" s="47" t="s">
        <v>19</v>
      </c>
      <c r="AH17" s="48"/>
      <c r="AI17" s="48"/>
      <c r="AJ17" s="77">
        <f t="shared" si="0"/>
        <v>19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7" t="s">
        <v>19</v>
      </c>
      <c r="F18" s="48"/>
      <c r="G18" s="48"/>
      <c r="H18" s="47" t="s">
        <v>19</v>
      </c>
      <c r="I18" s="47" t="s">
        <v>19</v>
      </c>
      <c r="J18" s="47" t="s">
        <v>19</v>
      </c>
      <c r="K18" s="47" t="s">
        <v>19</v>
      </c>
      <c r="L18" s="47" t="s">
        <v>19</v>
      </c>
      <c r="M18" s="48"/>
      <c r="N18" s="48"/>
      <c r="O18" s="138"/>
      <c r="P18" s="138"/>
      <c r="Q18" s="46" t="s">
        <v>19</v>
      </c>
      <c r="R18" s="47" t="s">
        <v>19</v>
      </c>
      <c r="S18" s="47" t="s">
        <v>19</v>
      </c>
      <c r="T18" s="48"/>
      <c r="U18" s="48"/>
      <c r="V18" s="47" t="s">
        <v>19</v>
      </c>
      <c r="W18" s="47" t="s">
        <v>19</v>
      </c>
      <c r="X18" s="47" t="s">
        <v>19</v>
      </c>
      <c r="Y18" s="47" t="s">
        <v>19</v>
      </c>
      <c r="Z18" s="47" t="s">
        <v>19</v>
      </c>
      <c r="AA18" s="48"/>
      <c r="AB18" s="48"/>
      <c r="AC18" s="47" t="s">
        <v>19</v>
      </c>
      <c r="AD18" s="47" t="s">
        <v>19</v>
      </c>
      <c r="AE18" s="47" t="s">
        <v>19</v>
      </c>
      <c r="AF18" s="46" t="s">
        <v>19</v>
      </c>
      <c r="AG18" s="47" t="s">
        <v>19</v>
      </c>
      <c r="AH18" s="48"/>
      <c r="AI18" s="48"/>
      <c r="AJ18" s="77">
        <f t="shared" si="0"/>
        <v>19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7" t="s">
        <v>19</v>
      </c>
      <c r="F19" s="48"/>
      <c r="G19" s="48"/>
      <c r="H19" s="47" t="s">
        <v>19</v>
      </c>
      <c r="I19" s="47" t="s">
        <v>19</v>
      </c>
      <c r="J19" s="47" t="s">
        <v>19</v>
      </c>
      <c r="K19" s="47" t="s">
        <v>19</v>
      </c>
      <c r="L19" s="47" t="s">
        <v>19</v>
      </c>
      <c r="M19" s="48"/>
      <c r="N19" s="48"/>
      <c r="O19" s="138"/>
      <c r="P19" s="138"/>
      <c r="Q19" s="46" t="s">
        <v>19</v>
      </c>
      <c r="R19" s="47" t="s">
        <v>19</v>
      </c>
      <c r="S19" s="47" t="s">
        <v>19</v>
      </c>
      <c r="T19" s="48"/>
      <c r="U19" s="48"/>
      <c r="V19" s="47" t="s">
        <v>19</v>
      </c>
      <c r="W19" s="47" t="s">
        <v>19</v>
      </c>
      <c r="X19" s="47" t="s">
        <v>19</v>
      </c>
      <c r="Y19" s="47" t="s">
        <v>19</v>
      </c>
      <c r="Z19" s="47" t="s">
        <v>19</v>
      </c>
      <c r="AA19" s="48"/>
      <c r="AB19" s="48"/>
      <c r="AC19" s="47" t="s">
        <v>19</v>
      </c>
      <c r="AD19" s="47" t="s">
        <v>19</v>
      </c>
      <c r="AE19" s="47" t="s">
        <v>19</v>
      </c>
      <c r="AF19" s="46" t="s">
        <v>19</v>
      </c>
      <c r="AG19" s="47" t="s">
        <v>19</v>
      </c>
      <c r="AH19" s="48"/>
      <c r="AI19" s="48"/>
      <c r="AJ19" s="77">
        <f t="shared" si="0"/>
        <v>19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7" t="s">
        <v>19</v>
      </c>
      <c r="F20" s="48"/>
      <c r="G20" s="48"/>
      <c r="H20" s="47" t="s">
        <v>19</v>
      </c>
      <c r="I20" s="47" t="s">
        <v>19</v>
      </c>
      <c r="J20" s="47" t="s">
        <v>19</v>
      </c>
      <c r="K20" s="47" t="s">
        <v>19</v>
      </c>
      <c r="L20" s="47" t="s">
        <v>19</v>
      </c>
      <c r="M20" s="48"/>
      <c r="N20" s="48"/>
      <c r="O20" s="138"/>
      <c r="P20" s="138"/>
      <c r="Q20" s="46" t="s">
        <v>19</v>
      </c>
      <c r="R20" s="47" t="s">
        <v>19</v>
      </c>
      <c r="S20" s="47" t="s">
        <v>19</v>
      </c>
      <c r="T20" s="48"/>
      <c r="U20" s="48"/>
      <c r="V20" s="47" t="s">
        <v>19</v>
      </c>
      <c r="W20" s="47" t="s">
        <v>19</v>
      </c>
      <c r="X20" s="47" t="s">
        <v>19</v>
      </c>
      <c r="Y20" s="47" t="s">
        <v>19</v>
      </c>
      <c r="Z20" s="47" t="s">
        <v>19</v>
      </c>
      <c r="AA20" s="48"/>
      <c r="AB20" s="48"/>
      <c r="AC20" s="47" t="s">
        <v>19</v>
      </c>
      <c r="AD20" s="47" t="s">
        <v>19</v>
      </c>
      <c r="AE20" s="47" t="s">
        <v>19</v>
      </c>
      <c r="AF20" s="46" t="s">
        <v>19</v>
      </c>
      <c r="AG20" s="47" t="s">
        <v>19</v>
      </c>
      <c r="AH20" s="48"/>
      <c r="AI20" s="48"/>
      <c r="AJ20" s="77">
        <f t="shared" si="0"/>
        <v>19</v>
      </c>
      <c r="AK20" s="76">
        <f t="shared" si="1"/>
        <v>0</v>
      </c>
    </row>
    <row r="21" spans="1:37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7" t="s">
        <v>19</v>
      </c>
      <c r="F21" s="48"/>
      <c r="G21" s="48"/>
      <c r="H21" s="47" t="s">
        <v>19</v>
      </c>
      <c r="I21" s="47" t="s">
        <v>19</v>
      </c>
      <c r="J21" s="47" t="s">
        <v>19</v>
      </c>
      <c r="K21" s="47" t="s">
        <v>19</v>
      </c>
      <c r="L21" s="47" t="s">
        <v>19</v>
      </c>
      <c r="M21" s="48"/>
      <c r="N21" s="48"/>
      <c r="O21" s="138"/>
      <c r="P21" s="138"/>
      <c r="Q21" s="46" t="s">
        <v>19</v>
      </c>
      <c r="R21" s="47" t="s">
        <v>19</v>
      </c>
      <c r="S21" s="47" t="s">
        <v>19</v>
      </c>
      <c r="T21" s="48"/>
      <c r="U21" s="48"/>
      <c r="V21" s="47" t="s">
        <v>19</v>
      </c>
      <c r="W21" s="47" t="s">
        <v>19</v>
      </c>
      <c r="X21" s="47" t="s">
        <v>19</v>
      </c>
      <c r="Y21" s="47" t="s">
        <v>19</v>
      </c>
      <c r="Z21" s="47" t="s">
        <v>19</v>
      </c>
      <c r="AA21" s="48"/>
      <c r="AB21" s="48"/>
      <c r="AC21" s="47" t="s">
        <v>19</v>
      </c>
      <c r="AD21" s="47" t="s">
        <v>19</v>
      </c>
      <c r="AE21" s="47" t="s">
        <v>19</v>
      </c>
      <c r="AF21" s="46" t="s">
        <v>19</v>
      </c>
      <c r="AG21" s="47" t="s">
        <v>19</v>
      </c>
      <c r="AH21" s="48"/>
      <c r="AI21" s="48"/>
      <c r="AJ21" s="77">
        <f t="shared" si="0"/>
        <v>19</v>
      </c>
      <c r="AK21" s="76">
        <f t="shared" si="1"/>
        <v>0</v>
      </c>
    </row>
    <row r="22" spans="1:37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7" t="s">
        <v>19</v>
      </c>
      <c r="F22" s="48"/>
      <c r="G22" s="48"/>
      <c r="H22" s="47" t="s">
        <v>19</v>
      </c>
      <c r="I22" s="47" t="s">
        <v>19</v>
      </c>
      <c r="J22" s="47" t="s">
        <v>19</v>
      </c>
      <c r="K22" s="47" t="s">
        <v>19</v>
      </c>
      <c r="L22" s="47" t="s">
        <v>19</v>
      </c>
      <c r="M22" s="48"/>
      <c r="N22" s="48"/>
      <c r="O22" s="138"/>
      <c r="P22" s="138"/>
      <c r="Q22" s="46" t="s">
        <v>19</v>
      </c>
      <c r="R22" s="47" t="s">
        <v>19</v>
      </c>
      <c r="S22" s="47" t="s">
        <v>19</v>
      </c>
      <c r="T22" s="48"/>
      <c r="U22" s="48"/>
      <c r="V22" s="47" t="s">
        <v>19</v>
      </c>
      <c r="W22" s="47" t="s">
        <v>19</v>
      </c>
      <c r="X22" s="47" t="s">
        <v>19</v>
      </c>
      <c r="Y22" s="47" t="s">
        <v>19</v>
      </c>
      <c r="Z22" s="47" t="s">
        <v>19</v>
      </c>
      <c r="AA22" s="48"/>
      <c r="AB22" s="48"/>
      <c r="AC22" s="47" t="s">
        <v>19</v>
      </c>
      <c r="AD22" s="47" t="s">
        <v>19</v>
      </c>
      <c r="AE22" s="47" t="s">
        <v>19</v>
      </c>
      <c r="AF22" s="46" t="s">
        <v>19</v>
      </c>
      <c r="AG22" s="47" t="s">
        <v>19</v>
      </c>
      <c r="AH22" s="48"/>
      <c r="AI22" s="48"/>
      <c r="AJ22" s="77">
        <f t="shared" si="0"/>
        <v>19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7" t="s">
        <v>19</v>
      </c>
      <c r="F23" s="48"/>
      <c r="G23" s="48"/>
      <c r="H23" s="47" t="s">
        <v>19</v>
      </c>
      <c r="I23" s="47" t="s">
        <v>19</v>
      </c>
      <c r="J23" s="47" t="s">
        <v>19</v>
      </c>
      <c r="K23" s="47" t="s">
        <v>19</v>
      </c>
      <c r="L23" s="47" t="s">
        <v>19</v>
      </c>
      <c r="M23" s="48"/>
      <c r="N23" s="48"/>
      <c r="O23" s="138"/>
      <c r="P23" s="138"/>
      <c r="Q23" s="46" t="s">
        <v>19</v>
      </c>
      <c r="R23" s="47" t="s">
        <v>19</v>
      </c>
      <c r="S23" s="47" t="s">
        <v>19</v>
      </c>
      <c r="T23" s="48"/>
      <c r="U23" s="48"/>
      <c r="V23" s="47" t="s">
        <v>19</v>
      </c>
      <c r="W23" s="47" t="s">
        <v>19</v>
      </c>
      <c r="X23" s="47" t="s">
        <v>19</v>
      </c>
      <c r="Y23" s="47" t="s">
        <v>19</v>
      </c>
      <c r="Z23" s="47" t="s">
        <v>19</v>
      </c>
      <c r="AA23" s="48"/>
      <c r="AB23" s="48"/>
      <c r="AC23" s="47" t="s">
        <v>19</v>
      </c>
      <c r="AD23" s="47" t="s">
        <v>19</v>
      </c>
      <c r="AE23" s="47" t="s">
        <v>19</v>
      </c>
      <c r="AF23" s="46" t="s">
        <v>19</v>
      </c>
      <c r="AG23" s="47" t="s">
        <v>19</v>
      </c>
      <c r="AH23" s="48"/>
      <c r="AI23" s="48"/>
      <c r="AJ23" s="77">
        <f t="shared" si="0"/>
        <v>19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7" t="s">
        <v>19</v>
      </c>
      <c r="F24" s="48"/>
      <c r="G24" s="48"/>
      <c r="H24" s="47" t="s">
        <v>19</v>
      </c>
      <c r="I24" s="47" t="s">
        <v>19</v>
      </c>
      <c r="J24" s="47" t="s">
        <v>19</v>
      </c>
      <c r="K24" s="47" t="s">
        <v>19</v>
      </c>
      <c r="L24" s="47" t="s">
        <v>19</v>
      </c>
      <c r="M24" s="48"/>
      <c r="N24" s="48"/>
      <c r="O24" s="138"/>
      <c r="P24" s="138"/>
      <c r="Q24" s="46" t="s">
        <v>19</v>
      </c>
      <c r="R24" s="47" t="s">
        <v>19</v>
      </c>
      <c r="S24" s="47" t="s">
        <v>19</v>
      </c>
      <c r="T24" s="48"/>
      <c r="U24" s="48"/>
      <c r="V24" s="47" t="s">
        <v>19</v>
      </c>
      <c r="W24" s="47" t="s">
        <v>19</v>
      </c>
      <c r="X24" s="47" t="s">
        <v>19</v>
      </c>
      <c r="Y24" s="47" t="s">
        <v>19</v>
      </c>
      <c r="Z24" s="47" t="s">
        <v>19</v>
      </c>
      <c r="AA24" s="48"/>
      <c r="AB24" s="48"/>
      <c r="AC24" s="47" t="s">
        <v>19</v>
      </c>
      <c r="AD24" s="47" t="s">
        <v>19</v>
      </c>
      <c r="AE24" s="47" t="s">
        <v>19</v>
      </c>
      <c r="AF24" s="46" t="s">
        <v>19</v>
      </c>
      <c r="AG24" s="47" t="s">
        <v>19</v>
      </c>
      <c r="AH24" s="48"/>
      <c r="AI24" s="48"/>
      <c r="AJ24" s="77">
        <f t="shared" si="0"/>
        <v>19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7" t="s">
        <v>19</v>
      </c>
      <c r="F25" s="48"/>
      <c r="G25" s="48"/>
      <c r="H25" s="47" t="s">
        <v>19</v>
      </c>
      <c r="I25" s="47" t="s">
        <v>19</v>
      </c>
      <c r="J25" s="47" t="s">
        <v>19</v>
      </c>
      <c r="K25" s="47" t="s">
        <v>19</v>
      </c>
      <c r="L25" s="47" t="s">
        <v>19</v>
      </c>
      <c r="M25" s="48"/>
      <c r="N25" s="48"/>
      <c r="O25" s="138"/>
      <c r="P25" s="138"/>
      <c r="Q25" s="46" t="s">
        <v>19</v>
      </c>
      <c r="R25" s="47" t="s">
        <v>19</v>
      </c>
      <c r="S25" s="47" t="s">
        <v>19</v>
      </c>
      <c r="T25" s="48"/>
      <c r="U25" s="48"/>
      <c r="V25" s="47" t="s">
        <v>19</v>
      </c>
      <c r="W25" s="47" t="s">
        <v>19</v>
      </c>
      <c r="X25" s="47" t="s">
        <v>19</v>
      </c>
      <c r="Y25" s="47" t="s">
        <v>19</v>
      </c>
      <c r="Z25" s="47" t="s">
        <v>19</v>
      </c>
      <c r="AA25" s="48"/>
      <c r="AB25" s="48"/>
      <c r="AC25" s="47" t="s">
        <v>19</v>
      </c>
      <c r="AD25" s="47" t="s">
        <v>19</v>
      </c>
      <c r="AE25" s="47" t="s">
        <v>19</v>
      </c>
      <c r="AF25" s="46" t="s">
        <v>19</v>
      </c>
      <c r="AG25" s="47" t="s">
        <v>19</v>
      </c>
      <c r="AH25" s="48"/>
      <c r="AI25" s="48"/>
      <c r="AJ25" s="77">
        <f t="shared" si="0"/>
        <v>19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7" t="s">
        <v>19</v>
      </c>
      <c r="F26" s="48"/>
      <c r="G26" s="48"/>
      <c r="H26" s="47" t="s">
        <v>19</v>
      </c>
      <c r="I26" s="47" t="s">
        <v>19</v>
      </c>
      <c r="J26" s="47" t="s">
        <v>19</v>
      </c>
      <c r="K26" s="47" t="s">
        <v>19</v>
      </c>
      <c r="L26" s="47" t="s">
        <v>19</v>
      </c>
      <c r="M26" s="48"/>
      <c r="N26" s="48"/>
      <c r="O26" s="138"/>
      <c r="P26" s="138"/>
      <c r="Q26" s="46" t="s">
        <v>19</v>
      </c>
      <c r="R26" s="47" t="s">
        <v>19</v>
      </c>
      <c r="S26" s="47" t="s">
        <v>19</v>
      </c>
      <c r="T26" s="48"/>
      <c r="U26" s="48"/>
      <c r="V26" s="47" t="s">
        <v>19</v>
      </c>
      <c r="W26" s="47" t="s">
        <v>19</v>
      </c>
      <c r="X26" s="47" t="s">
        <v>19</v>
      </c>
      <c r="Y26" s="47" t="s">
        <v>19</v>
      </c>
      <c r="Z26" s="47" t="s">
        <v>19</v>
      </c>
      <c r="AA26" s="48"/>
      <c r="AB26" s="48"/>
      <c r="AC26" s="47" t="s">
        <v>19</v>
      </c>
      <c r="AD26" s="47" t="s">
        <v>19</v>
      </c>
      <c r="AE26" s="47" t="s">
        <v>19</v>
      </c>
      <c r="AF26" s="46" t="s">
        <v>19</v>
      </c>
      <c r="AG26" s="47" t="s">
        <v>19</v>
      </c>
      <c r="AH26" s="48"/>
      <c r="AI26" s="48"/>
      <c r="AJ26" s="77">
        <f t="shared" si="0"/>
        <v>19</v>
      </c>
      <c r="AK26" s="76">
        <f t="shared" si="1"/>
        <v>0</v>
      </c>
    </row>
    <row r="27" spans="1:37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7" t="s">
        <v>19</v>
      </c>
      <c r="F27" s="48"/>
      <c r="G27" s="48"/>
      <c r="H27" s="47" t="s">
        <v>19</v>
      </c>
      <c r="I27" s="47" t="s">
        <v>19</v>
      </c>
      <c r="J27" s="47" t="s">
        <v>19</v>
      </c>
      <c r="K27" s="47" t="s">
        <v>19</v>
      </c>
      <c r="L27" s="47" t="s">
        <v>19</v>
      </c>
      <c r="M27" s="48"/>
      <c r="N27" s="48"/>
      <c r="O27" s="138"/>
      <c r="P27" s="138"/>
      <c r="Q27" s="46" t="s">
        <v>19</v>
      </c>
      <c r="R27" s="47" t="s">
        <v>19</v>
      </c>
      <c r="S27" s="47" t="s">
        <v>19</v>
      </c>
      <c r="T27" s="48"/>
      <c r="U27" s="48"/>
      <c r="V27" s="47" t="s">
        <v>19</v>
      </c>
      <c r="W27" s="47" t="s">
        <v>19</v>
      </c>
      <c r="X27" s="47" t="s">
        <v>19</v>
      </c>
      <c r="Y27" s="47" t="s">
        <v>19</v>
      </c>
      <c r="Z27" s="47" t="s">
        <v>19</v>
      </c>
      <c r="AA27" s="48"/>
      <c r="AB27" s="48"/>
      <c r="AC27" s="47" t="s">
        <v>19</v>
      </c>
      <c r="AD27" s="47" t="s">
        <v>19</v>
      </c>
      <c r="AE27" s="47" t="s">
        <v>19</v>
      </c>
      <c r="AF27" s="46" t="s">
        <v>19</v>
      </c>
      <c r="AG27" s="47" t="s">
        <v>19</v>
      </c>
      <c r="AH27" s="48"/>
      <c r="AI27" s="48"/>
      <c r="AJ27" s="77">
        <f t="shared" si="0"/>
        <v>19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7" t="s">
        <v>19</v>
      </c>
      <c r="F28" s="48"/>
      <c r="G28" s="48"/>
      <c r="H28" s="47" t="s">
        <v>19</v>
      </c>
      <c r="I28" s="47" t="s">
        <v>19</v>
      </c>
      <c r="J28" s="47" t="s">
        <v>19</v>
      </c>
      <c r="K28" s="47" t="s">
        <v>19</v>
      </c>
      <c r="L28" s="47" t="s">
        <v>19</v>
      </c>
      <c r="M28" s="48"/>
      <c r="N28" s="48"/>
      <c r="O28" s="138"/>
      <c r="P28" s="138"/>
      <c r="Q28" s="46" t="s">
        <v>19</v>
      </c>
      <c r="R28" s="47" t="s">
        <v>19</v>
      </c>
      <c r="S28" s="47" t="s">
        <v>19</v>
      </c>
      <c r="T28" s="48"/>
      <c r="U28" s="48"/>
      <c r="V28" s="47" t="s">
        <v>19</v>
      </c>
      <c r="W28" s="47" t="s">
        <v>19</v>
      </c>
      <c r="X28" s="47" t="s">
        <v>19</v>
      </c>
      <c r="Y28" s="47" t="s">
        <v>19</v>
      </c>
      <c r="Z28" s="47" t="s">
        <v>19</v>
      </c>
      <c r="AA28" s="48"/>
      <c r="AB28" s="48"/>
      <c r="AC28" s="47" t="s">
        <v>19</v>
      </c>
      <c r="AD28" s="47" t="s">
        <v>19</v>
      </c>
      <c r="AE28" s="47" t="s">
        <v>19</v>
      </c>
      <c r="AF28" s="46" t="s">
        <v>19</v>
      </c>
      <c r="AG28" s="47" t="s">
        <v>19</v>
      </c>
      <c r="AH28" s="48"/>
      <c r="AI28" s="48"/>
      <c r="AJ28" s="77">
        <f t="shared" si="0"/>
        <v>19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7" t="s">
        <v>19</v>
      </c>
      <c r="F29" s="48"/>
      <c r="G29" s="48"/>
      <c r="H29" s="47" t="s">
        <v>19</v>
      </c>
      <c r="I29" s="47" t="s">
        <v>19</v>
      </c>
      <c r="J29" s="47" t="s">
        <v>19</v>
      </c>
      <c r="K29" s="47" t="s">
        <v>19</v>
      </c>
      <c r="L29" s="47" t="s">
        <v>19</v>
      </c>
      <c r="M29" s="48"/>
      <c r="N29" s="48"/>
      <c r="O29" s="138"/>
      <c r="P29" s="138"/>
      <c r="Q29" s="46" t="s">
        <v>19</v>
      </c>
      <c r="R29" s="47" t="s">
        <v>19</v>
      </c>
      <c r="S29" s="47" t="s">
        <v>19</v>
      </c>
      <c r="T29" s="48"/>
      <c r="U29" s="48"/>
      <c r="V29" s="47" t="s">
        <v>19</v>
      </c>
      <c r="W29" s="47" t="s">
        <v>19</v>
      </c>
      <c r="X29" s="47" t="s">
        <v>19</v>
      </c>
      <c r="Y29" s="47" t="s">
        <v>19</v>
      </c>
      <c r="Z29" s="47" t="s">
        <v>19</v>
      </c>
      <c r="AA29" s="48"/>
      <c r="AB29" s="48"/>
      <c r="AC29" s="47" t="s">
        <v>19</v>
      </c>
      <c r="AD29" s="47" t="s">
        <v>19</v>
      </c>
      <c r="AE29" s="47" t="s">
        <v>19</v>
      </c>
      <c r="AF29" s="46" t="s">
        <v>19</v>
      </c>
      <c r="AG29" s="47" t="s">
        <v>19</v>
      </c>
      <c r="AH29" s="48"/>
      <c r="AI29" s="48"/>
      <c r="AJ29" s="77">
        <f t="shared" si="0"/>
        <v>19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7" t="s">
        <v>19</v>
      </c>
      <c r="F30" s="48"/>
      <c r="G30" s="48"/>
      <c r="H30" s="47" t="s">
        <v>19</v>
      </c>
      <c r="I30" s="47" t="s">
        <v>19</v>
      </c>
      <c r="J30" s="47" t="s">
        <v>19</v>
      </c>
      <c r="K30" s="47" t="s">
        <v>19</v>
      </c>
      <c r="L30" s="47" t="s">
        <v>19</v>
      </c>
      <c r="M30" s="48"/>
      <c r="N30" s="48"/>
      <c r="O30" s="138"/>
      <c r="P30" s="138"/>
      <c r="Q30" s="46" t="s">
        <v>19</v>
      </c>
      <c r="R30" s="47" t="s">
        <v>19</v>
      </c>
      <c r="S30" s="47" t="s">
        <v>19</v>
      </c>
      <c r="T30" s="48"/>
      <c r="U30" s="48"/>
      <c r="V30" s="47" t="s">
        <v>19</v>
      </c>
      <c r="W30" s="47" t="s">
        <v>19</v>
      </c>
      <c r="X30" s="47" t="s">
        <v>19</v>
      </c>
      <c r="Y30" s="47" t="s">
        <v>19</v>
      </c>
      <c r="Z30" s="47" t="s">
        <v>19</v>
      </c>
      <c r="AA30" s="48"/>
      <c r="AB30" s="48"/>
      <c r="AC30" s="47" t="s">
        <v>19</v>
      </c>
      <c r="AD30" s="47" t="s">
        <v>19</v>
      </c>
      <c r="AE30" s="47" t="s">
        <v>19</v>
      </c>
      <c r="AF30" s="46" t="s">
        <v>19</v>
      </c>
      <c r="AG30" s="47" t="s">
        <v>19</v>
      </c>
      <c r="AH30" s="48"/>
      <c r="AI30" s="48"/>
      <c r="AJ30" s="77">
        <f t="shared" si="0"/>
        <v>19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7" t="s">
        <v>19</v>
      </c>
      <c r="F31" s="48"/>
      <c r="G31" s="48"/>
      <c r="H31" s="47" t="s">
        <v>19</v>
      </c>
      <c r="I31" s="47" t="s">
        <v>19</v>
      </c>
      <c r="J31" s="47" t="s">
        <v>19</v>
      </c>
      <c r="K31" s="47" t="s">
        <v>19</v>
      </c>
      <c r="L31" s="47" t="s">
        <v>19</v>
      </c>
      <c r="M31" s="48"/>
      <c r="N31" s="48"/>
      <c r="O31" s="138"/>
      <c r="P31" s="138"/>
      <c r="Q31" s="46" t="s">
        <v>19</v>
      </c>
      <c r="R31" s="47" t="s">
        <v>19</v>
      </c>
      <c r="S31" s="47" t="s">
        <v>19</v>
      </c>
      <c r="T31" s="48"/>
      <c r="U31" s="48"/>
      <c r="V31" s="47" t="s">
        <v>19</v>
      </c>
      <c r="W31" s="47" t="s">
        <v>19</v>
      </c>
      <c r="X31" s="47" t="s">
        <v>19</v>
      </c>
      <c r="Y31" s="47" t="s">
        <v>19</v>
      </c>
      <c r="Z31" s="47" t="s">
        <v>19</v>
      </c>
      <c r="AA31" s="48"/>
      <c r="AB31" s="48"/>
      <c r="AC31" s="47" t="s">
        <v>19</v>
      </c>
      <c r="AD31" s="47" t="s">
        <v>19</v>
      </c>
      <c r="AE31" s="47" t="s">
        <v>19</v>
      </c>
      <c r="AF31" s="46" t="s">
        <v>19</v>
      </c>
      <c r="AG31" s="47" t="s">
        <v>19</v>
      </c>
      <c r="AH31" s="48"/>
      <c r="AI31" s="48"/>
      <c r="AJ31" s="77">
        <f t="shared" si="0"/>
        <v>19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7" t="s">
        <v>19</v>
      </c>
      <c r="F32" s="48"/>
      <c r="G32" s="48"/>
      <c r="H32" s="47" t="s">
        <v>19</v>
      </c>
      <c r="I32" s="47" t="s">
        <v>19</v>
      </c>
      <c r="J32" s="47" t="s">
        <v>19</v>
      </c>
      <c r="K32" s="47" t="s">
        <v>19</v>
      </c>
      <c r="L32" s="47" t="s">
        <v>19</v>
      </c>
      <c r="M32" s="48"/>
      <c r="N32" s="48"/>
      <c r="O32" s="138"/>
      <c r="P32" s="138"/>
      <c r="Q32" s="46" t="s">
        <v>19</v>
      </c>
      <c r="R32" s="47" t="s">
        <v>19</v>
      </c>
      <c r="S32" s="47" t="s">
        <v>19</v>
      </c>
      <c r="T32" s="48"/>
      <c r="U32" s="48"/>
      <c r="V32" s="47" t="s">
        <v>19</v>
      </c>
      <c r="W32" s="47" t="s">
        <v>19</v>
      </c>
      <c r="X32" s="47" t="s">
        <v>19</v>
      </c>
      <c r="Y32" s="47" t="s">
        <v>19</v>
      </c>
      <c r="Z32" s="47" t="s">
        <v>19</v>
      </c>
      <c r="AA32" s="48"/>
      <c r="AB32" s="48"/>
      <c r="AC32" s="47" t="s">
        <v>19</v>
      </c>
      <c r="AD32" s="47" t="s">
        <v>19</v>
      </c>
      <c r="AE32" s="47" t="s">
        <v>19</v>
      </c>
      <c r="AF32" s="46" t="s">
        <v>19</v>
      </c>
      <c r="AG32" s="47" t="s">
        <v>19</v>
      </c>
      <c r="AH32" s="48"/>
      <c r="AI32" s="48"/>
      <c r="AJ32" s="77">
        <f t="shared" si="0"/>
        <v>19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7" t="s">
        <v>19</v>
      </c>
      <c r="F33" s="48"/>
      <c r="G33" s="48"/>
      <c r="H33" s="47" t="s">
        <v>19</v>
      </c>
      <c r="I33" s="47" t="s">
        <v>19</v>
      </c>
      <c r="J33" s="47" t="s">
        <v>19</v>
      </c>
      <c r="K33" s="47" t="s">
        <v>19</v>
      </c>
      <c r="L33" s="47" t="s">
        <v>19</v>
      </c>
      <c r="M33" s="48"/>
      <c r="N33" s="48"/>
      <c r="O33" s="138"/>
      <c r="P33" s="138"/>
      <c r="Q33" s="46" t="s">
        <v>19</v>
      </c>
      <c r="R33" s="47" t="s">
        <v>19</v>
      </c>
      <c r="S33" s="47" t="s">
        <v>19</v>
      </c>
      <c r="T33" s="48"/>
      <c r="U33" s="48"/>
      <c r="V33" s="47" t="s">
        <v>19</v>
      </c>
      <c r="W33" s="47" t="s">
        <v>19</v>
      </c>
      <c r="X33" s="47" t="s">
        <v>19</v>
      </c>
      <c r="Y33" s="47" t="s">
        <v>19</v>
      </c>
      <c r="Z33" s="47" t="s">
        <v>19</v>
      </c>
      <c r="AA33" s="48"/>
      <c r="AB33" s="48"/>
      <c r="AC33" s="47" t="s">
        <v>19</v>
      </c>
      <c r="AD33" s="47" t="s">
        <v>19</v>
      </c>
      <c r="AE33" s="47" t="s">
        <v>19</v>
      </c>
      <c r="AF33" s="46" t="s">
        <v>19</v>
      </c>
      <c r="AG33" s="47" t="s">
        <v>19</v>
      </c>
      <c r="AH33" s="48"/>
      <c r="AI33" s="48"/>
      <c r="AJ33" s="77">
        <f t="shared" si="0"/>
        <v>19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7" t="s">
        <v>19</v>
      </c>
      <c r="F34" s="48"/>
      <c r="G34" s="48"/>
      <c r="H34" s="47" t="s">
        <v>19</v>
      </c>
      <c r="I34" s="47" t="s">
        <v>19</v>
      </c>
      <c r="J34" s="47" t="s">
        <v>19</v>
      </c>
      <c r="K34" s="47" t="s">
        <v>19</v>
      </c>
      <c r="L34" s="47" t="s">
        <v>19</v>
      </c>
      <c r="M34" s="48"/>
      <c r="N34" s="48"/>
      <c r="O34" s="138"/>
      <c r="P34" s="138"/>
      <c r="Q34" s="46" t="s">
        <v>19</v>
      </c>
      <c r="R34" s="47" t="s">
        <v>19</v>
      </c>
      <c r="S34" s="47" t="s">
        <v>19</v>
      </c>
      <c r="T34" s="48"/>
      <c r="U34" s="48"/>
      <c r="V34" s="47" t="s">
        <v>19</v>
      </c>
      <c r="W34" s="47" t="s">
        <v>19</v>
      </c>
      <c r="X34" s="47" t="s">
        <v>19</v>
      </c>
      <c r="Y34" s="47" t="s">
        <v>19</v>
      </c>
      <c r="Z34" s="47" t="s">
        <v>19</v>
      </c>
      <c r="AA34" s="48"/>
      <c r="AB34" s="48"/>
      <c r="AC34" s="47" t="s">
        <v>19</v>
      </c>
      <c r="AD34" s="47" t="s">
        <v>19</v>
      </c>
      <c r="AE34" s="47" t="s">
        <v>19</v>
      </c>
      <c r="AF34" s="46" t="s">
        <v>19</v>
      </c>
      <c r="AG34" s="47" t="s">
        <v>19</v>
      </c>
      <c r="AH34" s="48"/>
      <c r="AI34" s="48"/>
      <c r="AJ34" s="77">
        <f t="shared" si="0"/>
        <v>19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7" t="s">
        <v>19</v>
      </c>
      <c r="F35" s="48"/>
      <c r="G35" s="48"/>
      <c r="H35" s="47" t="s">
        <v>19</v>
      </c>
      <c r="I35" s="47" t="s">
        <v>19</v>
      </c>
      <c r="J35" s="47" t="s">
        <v>19</v>
      </c>
      <c r="K35" s="47" t="s">
        <v>19</v>
      </c>
      <c r="L35" s="47" t="s">
        <v>19</v>
      </c>
      <c r="M35" s="48"/>
      <c r="N35" s="48"/>
      <c r="O35" s="138"/>
      <c r="P35" s="138"/>
      <c r="Q35" s="46" t="s">
        <v>19</v>
      </c>
      <c r="R35" s="47" t="s">
        <v>19</v>
      </c>
      <c r="S35" s="47" t="s">
        <v>19</v>
      </c>
      <c r="T35" s="48"/>
      <c r="U35" s="48"/>
      <c r="V35" s="47" t="s">
        <v>19</v>
      </c>
      <c r="W35" s="47" t="s">
        <v>19</v>
      </c>
      <c r="X35" s="47" t="s">
        <v>19</v>
      </c>
      <c r="Y35" s="47" t="s">
        <v>19</v>
      </c>
      <c r="Z35" s="47" t="s">
        <v>19</v>
      </c>
      <c r="AA35" s="48"/>
      <c r="AB35" s="48"/>
      <c r="AC35" s="47" t="s">
        <v>19</v>
      </c>
      <c r="AD35" s="47" t="s">
        <v>19</v>
      </c>
      <c r="AE35" s="47" t="s">
        <v>19</v>
      </c>
      <c r="AF35" s="46" t="s">
        <v>19</v>
      </c>
      <c r="AG35" s="47" t="s">
        <v>19</v>
      </c>
      <c r="AH35" s="48"/>
      <c r="AI35" s="48"/>
      <c r="AJ35" s="77">
        <f t="shared" si="0"/>
        <v>19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7" t="s">
        <v>19</v>
      </c>
      <c r="F36" s="48"/>
      <c r="G36" s="48"/>
      <c r="H36" s="47" t="s">
        <v>19</v>
      </c>
      <c r="I36" s="47" t="s">
        <v>19</v>
      </c>
      <c r="J36" s="47" t="s">
        <v>19</v>
      </c>
      <c r="K36" s="47" t="s">
        <v>19</v>
      </c>
      <c r="L36" s="47" t="s">
        <v>19</v>
      </c>
      <c r="M36" s="48"/>
      <c r="N36" s="48"/>
      <c r="O36" s="138"/>
      <c r="P36" s="138"/>
      <c r="Q36" s="46" t="s">
        <v>19</v>
      </c>
      <c r="R36" s="47" t="s">
        <v>19</v>
      </c>
      <c r="S36" s="47" t="s">
        <v>19</v>
      </c>
      <c r="T36" s="48"/>
      <c r="U36" s="48"/>
      <c r="V36" s="47" t="s">
        <v>19</v>
      </c>
      <c r="W36" s="47" t="s">
        <v>19</v>
      </c>
      <c r="X36" s="47" t="s">
        <v>19</v>
      </c>
      <c r="Y36" s="47" t="s">
        <v>19</v>
      </c>
      <c r="Z36" s="47" t="s">
        <v>19</v>
      </c>
      <c r="AA36" s="48"/>
      <c r="AB36" s="48"/>
      <c r="AC36" s="47" t="s">
        <v>19</v>
      </c>
      <c r="AD36" s="47" t="s">
        <v>19</v>
      </c>
      <c r="AE36" s="47" t="s">
        <v>19</v>
      </c>
      <c r="AF36" s="46" t="s">
        <v>19</v>
      </c>
      <c r="AG36" s="47" t="s">
        <v>19</v>
      </c>
      <c r="AH36" s="48"/>
      <c r="AI36" s="48"/>
      <c r="AJ36" s="77">
        <f t="shared" si="0"/>
        <v>19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7" t="s">
        <v>19</v>
      </c>
      <c r="F37" s="48"/>
      <c r="G37" s="48"/>
      <c r="H37" s="47" t="s">
        <v>19</v>
      </c>
      <c r="I37" s="47" t="s">
        <v>19</v>
      </c>
      <c r="J37" s="47" t="s">
        <v>19</v>
      </c>
      <c r="K37" s="47" t="s">
        <v>19</v>
      </c>
      <c r="L37" s="47" t="s">
        <v>19</v>
      </c>
      <c r="M37" s="48"/>
      <c r="N37" s="48"/>
      <c r="O37" s="138"/>
      <c r="P37" s="138"/>
      <c r="Q37" s="46" t="s">
        <v>19</v>
      </c>
      <c r="R37" s="47" t="s">
        <v>19</v>
      </c>
      <c r="S37" s="47" t="s">
        <v>19</v>
      </c>
      <c r="T37" s="48"/>
      <c r="U37" s="48"/>
      <c r="V37" s="47" t="s">
        <v>19</v>
      </c>
      <c r="W37" s="47" t="s">
        <v>19</v>
      </c>
      <c r="X37" s="47" t="s">
        <v>19</v>
      </c>
      <c r="Y37" s="47" t="s">
        <v>19</v>
      </c>
      <c r="Z37" s="47" t="s">
        <v>19</v>
      </c>
      <c r="AA37" s="48"/>
      <c r="AB37" s="48"/>
      <c r="AC37" s="47" t="s">
        <v>19</v>
      </c>
      <c r="AD37" s="47" t="s">
        <v>19</v>
      </c>
      <c r="AE37" s="47" t="s">
        <v>19</v>
      </c>
      <c r="AF37" s="46" t="s">
        <v>19</v>
      </c>
      <c r="AG37" s="47" t="s">
        <v>19</v>
      </c>
      <c r="AH37" s="48"/>
      <c r="AI37" s="48"/>
      <c r="AJ37" s="77">
        <f t="shared" si="0"/>
        <v>19</v>
      </c>
      <c r="AK37" s="76">
        <f t="shared" si="1"/>
        <v>0</v>
      </c>
    </row>
    <row r="38" spans="1:37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7"/>
      <c r="F38" s="48"/>
      <c r="G38" s="48"/>
      <c r="H38" s="47"/>
      <c r="I38" s="47"/>
      <c r="J38" s="47"/>
      <c r="K38" s="47"/>
      <c r="L38" s="47"/>
      <c r="M38" s="48"/>
      <c r="N38" s="48"/>
      <c r="O38" s="138"/>
      <c r="P38" s="138"/>
      <c r="Q38" s="46"/>
      <c r="R38" s="47"/>
      <c r="S38" s="47"/>
      <c r="T38" s="48"/>
      <c r="U38" s="48"/>
      <c r="V38" s="47"/>
      <c r="W38" s="47"/>
      <c r="X38" s="47"/>
      <c r="Y38" s="47"/>
      <c r="Z38" s="47"/>
      <c r="AA38" s="48"/>
      <c r="AB38" s="48"/>
      <c r="AC38" s="47"/>
      <c r="AD38" s="47"/>
      <c r="AE38" s="47"/>
      <c r="AF38" s="46"/>
      <c r="AG38" s="47"/>
      <c r="AH38" s="48"/>
      <c r="AI38" s="48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7"/>
      <c r="F39" s="48"/>
      <c r="G39" s="48"/>
      <c r="H39" s="47"/>
      <c r="I39" s="47"/>
      <c r="J39" s="47"/>
      <c r="K39" s="47"/>
      <c r="L39" s="47"/>
      <c r="M39" s="48"/>
      <c r="N39" s="48"/>
      <c r="O39" s="138"/>
      <c r="P39" s="138"/>
      <c r="Q39" s="46"/>
      <c r="R39" s="47"/>
      <c r="S39" s="47"/>
      <c r="T39" s="48"/>
      <c r="U39" s="48"/>
      <c r="V39" s="47"/>
      <c r="W39" s="47"/>
      <c r="X39" s="47"/>
      <c r="Y39" s="47"/>
      <c r="Z39" s="47"/>
      <c r="AA39" s="48"/>
      <c r="AB39" s="48"/>
      <c r="AC39" s="47"/>
      <c r="AD39" s="47"/>
      <c r="AE39" s="47"/>
      <c r="AF39" s="46"/>
      <c r="AG39" s="47"/>
      <c r="AH39" s="48"/>
      <c r="AI39" s="48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7"/>
      <c r="F40" s="48"/>
      <c r="G40" s="48"/>
      <c r="H40" s="47"/>
      <c r="I40" s="47"/>
      <c r="J40" s="47"/>
      <c r="K40" s="47"/>
      <c r="L40" s="47"/>
      <c r="M40" s="48"/>
      <c r="N40" s="48"/>
      <c r="O40" s="138"/>
      <c r="P40" s="138"/>
      <c r="Q40" s="46"/>
      <c r="R40" s="47"/>
      <c r="S40" s="47"/>
      <c r="T40" s="48"/>
      <c r="U40" s="48"/>
      <c r="V40" s="47"/>
      <c r="W40" s="47"/>
      <c r="X40" s="47"/>
      <c r="Y40" s="47"/>
      <c r="Z40" s="47"/>
      <c r="AA40" s="48"/>
      <c r="AB40" s="48"/>
      <c r="AC40" s="47"/>
      <c r="AD40" s="47"/>
      <c r="AE40" s="47"/>
      <c r="AF40" s="46"/>
      <c r="AG40" s="47"/>
      <c r="AH40" s="48"/>
      <c r="AI40" s="48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7"/>
      <c r="F41" s="48"/>
      <c r="G41" s="48"/>
      <c r="H41" s="47"/>
      <c r="I41" s="47"/>
      <c r="J41" s="47"/>
      <c r="K41" s="47"/>
      <c r="L41" s="47"/>
      <c r="M41" s="48"/>
      <c r="N41" s="48"/>
      <c r="O41" s="138"/>
      <c r="P41" s="138"/>
      <c r="Q41" s="46"/>
      <c r="R41" s="47"/>
      <c r="S41" s="47"/>
      <c r="T41" s="48"/>
      <c r="U41" s="48"/>
      <c r="V41" s="47"/>
      <c r="W41" s="47"/>
      <c r="X41" s="47"/>
      <c r="Y41" s="47"/>
      <c r="Z41" s="47"/>
      <c r="AA41" s="48"/>
      <c r="AB41" s="48"/>
      <c r="AC41" s="47"/>
      <c r="AD41" s="47"/>
      <c r="AE41" s="47"/>
      <c r="AF41" s="46"/>
      <c r="AG41" s="47"/>
      <c r="AH41" s="48"/>
      <c r="AI41" s="48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7"/>
      <c r="F42" s="48"/>
      <c r="G42" s="48"/>
      <c r="H42" s="47"/>
      <c r="I42" s="47"/>
      <c r="J42" s="47"/>
      <c r="K42" s="47"/>
      <c r="L42" s="47"/>
      <c r="M42" s="48"/>
      <c r="N42" s="48"/>
      <c r="O42" s="138"/>
      <c r="P42" s="138"/>
      <c r="Q42" s="46"/>
      <c r="R42" s="47"/>
      <c r="S42" s="47"/>
      <c r="T42" s="48"/>
      <c r="U42" s="48"/>
      <c r="V42" s="47"/>
      <c r="W42" s="47"/>
      <c r="X42" s="47"/>
      <c r="Y42" s="47"/>
      <c r="Z42" s="47"/>
      <c r="AA42" s="48"/>
      <c r="AB42" s="48"/>
      <c r="AC42" s="47"/>
      <c r="AD42" s="47"/>
      <c r="AE42" s="47"/>
      <c r="AF42" s="46"/>
      <c r="AG42" s="47"/>
      <c r="AH42" s="48"/>
      <c r="AI42" s="48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7"/>
      <c r="F43" s="48"/>
      <c r="G43" s="48"/>
      <c r="H43" s="47"/>
      <c r="I43" s="47"/>
      <c r="J43" s="47"/>
      <c r="K43" s="47"/>
      <c r="L43" s="47"/>
      <c r="M43" s="48"/>
      <c r="N43" s="48"/>
      <c r="O43" s="138"/>
      <c r="P43" s="138"/>
      <c r="Q43" s="46"/>
      <c r="R43" s="47"/>
      <c r="S43" s="47"/>
      <c r="T43" s="48"/>
      <c r="U43" s="48"/>
      <c r="V43" s="47"/>
      <c r="W43" s="47"/>
      <c r="X43" s="47"/>
      <c r="Y43" s="47"/>
      <c r="Z43" s="47"/>
      <c r="AA43" s="48"/>
      <c r="AB43" s="48"/>
      <c r="AC43" s="47"/>
      <c r="AD43" s="47"/>
      <c r="AE43" s="47"/>
      <c r="AF43" s="46"/>
      <c r="AG43" s="47"/>
      <c r="AH43" s="48"/>
      <c r="AI43" s="48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7"/>
      <c r="F44" s="48"/>
      <c r="G44" s="48"/>
      <c r="H44" s="47"/>
      <c r="I44" s="47"/>
      <c r="J44" s="47"/>
      <c r="K44" s="47"/>
      <c r="L44" s="47"/>
      <c r="M44" s="48"/>
      <c r="N44" s="48"/>
      <c r="O44" s="138"/>
      <c r="P44" s="138"/>
      <c r="Q44" s="46"/>
      <c r="R44" s="47"/>
      <c r="S44" s="47"/>
      <c r="T44" s="48"/>
      <c r="U44" s="48"/>
      <c r="V44" s="47"/>
      <c r="W44" s="47"/>
      <c r="X44" s="47"/>
      <c r="Y44" s="47"/>
      <c r="Z44" s="47"/>
      <c r="AA44" s="48"/>
      <c r="AB44" s="48"/>
      <c r="AC44" s="47"/>
      <c r="AD44" s="47"/>
      <c r="AE44" s="47"/>
      <c r="AF44" s="46"/>
      <c r="AG44" s="47"/>
      <c r="AH44" s="48"/>
      <c r="AI44" s="48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7"/>
      <c r="F45" s="48"/>
      <c r="G45" s="48"/>
      <c r="H45" s="47"/>
      <c r="I45" s="47"/>
      <c r="J45" s="47"/>
      <c r="K45" s="47"/>
      <c r="L45" s="47"/>
      <c r="M45" s="48"/>
      <c r="N45" s="48"/>
      <c r="O45" s="138"/>
      <c r="P45" s="138"/>
      <c r="Q45" s="46"/>
      <c r="R45" s="47"/>
      <c r="S45" s="47"/>
      <c r="T45" s="48"/>
      <c r="U45" s="48"/>
      <c r="V45" s="47"/>
      <c r="W45" s="47"/>
      <c r="X45" s="47"/>
      <c r="Y45" s="47"/>
      <c r="Z45" s="47"/>
      <c r="AA45" s="48"/>
      <c r="AB45" s="48"/>
      <c r="AC45" s="47"/>
      <c r="AD45" s="47"/>
      <c r="AE45" s="47"/>
      <c r="AF45" s="46"/>
      <c r="AG45" s="47"/>
      <c r="AH45" s="48"/>
      <c r="AI45" s="48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7"/>
      <c r="F46" s="48"/>
      <c r="G46" s="48"/>
      <c r="H46" s="47"/>
      <c r="I46" s="47"/>
      <c r="J46" s="47"/>
      <c r="K46" s="47"/>
      <c r="L46" s="47"/>
      <c r="M46" s="48"/>
      <c r="N46" s="48"/>
      <c r="O46" s="138"/>
      <c r="P46" s="138"/>
      <c r="Q46" s="46"/>
      <c r="R46" s="47"/>
      <c r="S46" s="47"/>
      <c r="T46" s="48"/>
      <c r="U46" s="48"/>
      <c r="V46" s="47"/>
      <c r="W46" s="47"/>
      <c r="X46" s="47"/>
      <c r="Y46" s="47"/>
      <c r="Z46" s="47"/>
      <c r="AA46" s="48"/>
      <c r="AB46" s="48"/>
      <c r="AC46" s="47"/>
      <c r="AD46" s="47"/>
      <c r="AE46" s="47"/>
      <c r="AF46" s="46"/>
      <c r="AG46" s="47"/>
      <c r="AH46" s="48"/>
      <c r="AI46" s="48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7"/>
      <c r="F47" s="48"/>
      <c r="G47" s="48"/>
      <c r="H47" s="47"/>
      <c r="I47" s="47"/>
      <c r="J47" s="47"/>
      <c r="K47" s="47"/>
      <c r="L47" s="47"/>
      <c r="M47" s="48"/>
      <c r="N47" s="48"/>
      <c r="O47" s="138"/>
      <c r="P47" s="138"/>
      <c r="Q47" s="46"/>
      <c r="R47" s="47"/>
      <c r="S47" s="47"/>
      <c r="T47" s="48"/>
      <c r="U47" s="48"/>
      <c r="V47" s="47"/>
      <c r="W47" s="47"/>
      <c r="X47" s="47"/>
      <c r="Y47" s="47"/>
      <c r="Z47" s="47"/>
      <c r="AA47" s="48"/>
      <c r="AB47" s="48"/>
      <c r="AC47" s="47"/>
      <c r="AD47" s="47"/>
      <c r="AE47" s="47"/>
      <c r="AF47" s="46"/>
      <c r="AG47" s="47"/>
      <c r="AH47" s="48"/>
      <c r="AI47" s="48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7"/>
      <c r="F48" s="48"/>
      <c r="G48" s="48"/>
      <c r="H48" s="47"/>
      <c r="I48" s="47"/>
      <c r="J48" s="47"/>
      <c r="K48" s="47"/>
      <c r="L48" s="47"/>
      <c r="M48" s="48"/>
      <c r="N48" s="48"/>
      <c r="O48" s="138"/>
      <c r="P48" s="138"/>
      <c r="Q48" s="46"/>
      <c r="R48" s="47"/>
      <c r="S48" s="47"/>
      <c r="T48" s="48"/>
      <c r="U48" s="48"/>
      <c r="V48" s="47"/>
      <c r="W48" s="47"/>
      <c r="X48" s="47"/>
      <c r="Y48" s="47"/>
      <c r="Z48" s="47"/>
      <c r="AA48" s="48"/>
      <c r="AB48" s="48"/>
      <c r="AC48" s="47"/>
      <c r="AD48" s="47"/>
      <c r="AE48" s="47"/>
      <c r="AF48" s="46"/>
      <c r="AG48" s="47"/>
      <c r="AH48" s="48"/>
      <c r="AI48" s="48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7"/>
      <c r="F49" s="48"/>
      <c r="G49" s="48"/>
      <c r="H49" s="47"/>
      <c r="I49" s="47"/>
      <c r="J49" s="47"/>
      <c r="K49" s="47"/>
      <c r="L49" s="47"/>
      <c r="M49" s="48"/>
      <c r="N49" s="48"/>
      <c r="O49" s="138"/>
      <c r="P49" s="138"/>
      <c r="Q49" s="46"/>
      <c r="R49" s="47"/>
      <c r="S49" s="47"/>
      <c r="T49" s="48"/>
      <c r="U49" s="48"/>
      <c r="V49" s="47"/>
      <c r="W49" s="47"/>
      <c r="X49" s="47"/>
      <c r="Y49" s="47"/>
      <c r="Z49" s="47"/>
      <c r="AA49" s="48"/>
      <c r="AB49" s="48"/>
      <c r="AC49" s="47"/>
      <c r="AD49" s="47"/>
      <c r="AE49" s="47"/>
      <c r="AF49" s="46"/>
      <c r="AG49" s="47"/>
      <c r="AH49" s="48"/>
      <c r="AI49" s="48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7"/>
      <c r="F50" s="48"/>
      <c r="G50" s="48"/>
      <c r="H50" s="47"/>
      <c r="I50" s="47"/>
      <c r="J50" s="47"/>
      <c r="K50" s="47"/>
      <c r="L50" s="47"/>
      <c r="M50" s="48"/>
      <c r="N50" s="48"/>
      <c r="O50" s="138"/>
      <c r="P50" s="138"/>
      <c r="Q50" s="46"/>
      <c r="R50" s="47"/>
      <c r="S50" s="47"/>
      <c r="T50" s="48"/>
      <c r="U50" s="48"/>
      <c r="V50" s="47"/>
      <c r="W50" s="47"/>
      <c r="X50" s="47"/>
      <c r="Y50" s="47"/>
      <c r="Z50" s="47"/>
      <c r="AA50" s="48"/>
      <c r="AB50" s="48"/>
      <c r="AC50" s="47"/>
      <c r="AD50" s="47"/>
      <c r="AE50" s="47"/>
      <c r="AF50" s="46"/>
      <c r="AG50" s="47"/>
      <c r="AH50" s="48"/>
      <c r="AI50" s="48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7"/>
      <c r="F51" s="48"/>
      <c r="G51" s="48"/>
      <c r="H51" s="47"/>
      <c r="I51" s="47"/>
      <c r="J51" s="47"/>
      <c r="K51" s="47"/>
      <c r="L51" s="47"/>
      <c r="M51" s="48"/>
      <c r="N51" s="48"/>
      <c r="O51" s="138"/>
      <c r="P51" s="138"/>
      <c r="Q51" s="46"/>
      <c r="R51" s="47"/>
      <c r="S51" s="47"/>
      <c r="T51" s="48"/>
      <c r="U51" s="48"/>
      <c r="V51" s="47"/>
      <c r="W51" s="47"/>
      <c r="X51" s="47"/>
      <c r="Y51" s="47"/>
      <c r="Z51" s="47"/>
      <c r="AA51" s="48"/>
      <c r="AB51" s="48"/>
      <c r="AC51" s="47"/>
      <c r="AD51" s="47"/>
      <c r="AE51" s="47"/>
      <c r="AF51" s="46"/>
      <c r="AG51" s="47"/>
      <c r="AH51" s="48"/>
      <c r="AI51" s="48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7"/>
      <c r="F52" s="48"/>
      <c r="G52" s="48"/>
      <c r="H52" s="47"/>
      <c r="I52" s="47"/>
      <c r="J52" s="47"/>
      <c r="K52" s="47"/>
      <c r="L52" s="47"/>
      <c r="M52" s="48"/>
      <c r="N52" s="48"/>
      <c r="O52" s="138"/>
      <c r="P52" s="138"/>
      <c r="Q52" s="46"/>
      <c r="R52" s="47"/>
      <c r="S52" s="47"/>
      <c r="T52" s="48"/>
      <c r="U52" s="48"/>
      <c r="V52" s="47"/>
      <c r="W52" s="47"/>
      <c r="X52" s="47"/>
      <c r="Y52" s="47"/>
      <c r="Z52" s="47"/>
      <c r="AA52" s="48"/>
      <c r="AB52" s="48"/>
      <c r="AC52" s="47"/>
      <c r="AD52" s="47"/>
      <c r="AE52" s="47"/>
      <c r="AF52" s="46"/>
      <c r="AG52" s="47"/>
      <c r="AH52" s="48"/>
      <c r="AI52" s="48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7"/>
      <c r="F53" s="48"/>
      <c r="G53" s="48"/>
      <c r="H53" s="47"/>
      <c r="I53" s="47"/>
      <c r="J53" s="47"/>
      <c r="K53" s="47"/>
      <c r="L53" s="47"/>
      <c r="M53" s="48"/>
      <c r="N53" s="48"/>
      <c r="O53" s="138"/>
      <c r="P53" s="138"/>
      <c r="Q53" s="46"/>
      <c r="R53" s="47"/>
      <c r="S53" s="47"/>
      <c r="T53" s="48"/>
      <c r="U53" s="48"/>
      <c r="V53" s="47"/>
      <c r="W53" s="47"/>
      <c r="X53" s="47"/>
      <c r="Y53" s="47"/>
      <c r="Z53" s="47"/>
      <c r="AA53" s="48"/>
      <c r="AB53" s="48"/>
      <c r="AC53" s="47"/>
      <c r="AD53" s="47"/>
      <c r="AE53" s="47"/>
      <c r="AF53" s="46"/>
      <c r="AG53" s="47"/>
      <c r="AH53" s="48"/>
      <c r="AI53" s="48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7"/>
      <c r="F54" s="48"/>
      <c r="G54" s="48"/>
      <c r="H54" s="47"/>
      <c r="I54" s="47"/>
      <c r="J54" s="47"/>
      <c r="K54" s="47"/>
      <c r="L54" s="47"/>
      <c r="M54" s="48"/>
      <c r="N54" s="48"/>
      <c r="O54" s="138"/>
      <c r="P54" s="138"/>
      <c r="Q54" s="46"/>
      <c r="R54" s="47"/>
      <c r="S54" s="47"/>
      <c r="T54" s="48"/>
      <c r="U54" s="48"/>
      <c r="V54" s="47"/>
      <c r="W54" s="47"/>
      <c r="X54" s="47"/>
      <c r="Y54" s="47"/>
      <c r="Z54" s="47"/>
      <c r="AA54" s="48"/>
      <c r="AB54" s="48"/>
      <c r="AC54" s="47"/>
      <c r="AD54" s="47"/>
      <c r="AE54" s="47"/>
      <c r="AF54" s="46"/>
      <c r="AG54" s="47"/>
      <c r="AH54" s="48"/>
      <c r="AI54" s="48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7"/>
      <c r="F55" s="48"/>
      <c r="G55" s="48"/>
      <c r="H55" s="47"/>
      <c r="I55" s="47"/>
      <c r="J55" s="47"/>
      <c r="K55" s="47"/>
      <c r="L55" s="47"/>
      <c r="M55" s="48"/>
      <c r="N55" s="48"/>
      <c r="O55" s="138"/>
      <c r="P55" s="138"/>
      <c r="Q55" s="46"/>
      <c r="R55" s="47"/>
      <c r="S55" s="47"/>
      <c r="T55" s="48"/>
      <c r="U55" s="48"/>
      <c r="V55" s="47"/>
      <c r="W55" s="47"/>
      <c r="X55" s="47"/>
      <c r="Y55" s="47"/>
      <c r="Z55" s="47"/>
      <c r="AA55" s="48"/>
      <c r="AB55" s="48"/>
      <c r="AC55" s="47"/>
      <c r="AD55" s="47"/>
      <c r="AE55" s="47"/>
      <c r="AF55" s="46"/>
      <c r="AG55" s="47"/>
      <c r="AH55" s="48"/>
      <c r="AI55" s="48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7"/>
      <c r="F56" s="48"/>
      <c r="G56" s="48"/>
      <c r="H56" s="47"/>
      <c r="I56" s="47"/>
      <c r="J56" s="47"/>
      <c r="K56" s="47"/>
      <c r="L56" s="47"/>
      <c r="M56" s="48"/>
      <c r="N56" s="48"/>
      <c r="O56" s="138"/>
      <c r="P56" s="138"/>
      <c r="Q56" s="46"/>
      <c r="R56" s="47"/>
      <c r="S56" s="47"/>
      <c r="T56" s="48"/>
      <c r="U56" s="48"/>
      <c r="V56" s="47"/>
      <c r="W56" s="47"/>
      <c r="X56" s="47"/>
      <c r="Y56" s="47"/>
      <c r="Z56" s="47"/>
      <c r="AA56" s="48"/>
      <c r="AB56" s="48"/>
      <c r="AC56" s="47"/>
      <c r="AD56" s="47"/>
      <c r="AE56" s="47"/>
      <c r="AF56" s="46"/>
      <c r="AG56" s="47"/>
      <c r="AH56" s="48"/>
      <c r="AI56" s="48"/>
      <c r="AJ56" s="77"/>
      <c r="AK56" s="76"/>
    </row>
    <row r="57" spans="1:37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7"/>
      <c r="F57" s="48"/>
      <c r="G57" s="48"/>
      <c r="H57" s="47"/>
      <c r="I57" s="47"/>
      <c r="J57" s="47"/>
      <c r="K57" s="47"/>
      <c r="L57" s="47"/>
      <c r="M57" s="48"/>
      <c r="N57" s="48"/>
      <c r="O57" s="139"/>
      <c r="P57" s="139"/>
      <c r="Q57" s="46"/>
      <c r="R57" s="47"/>
      <c r="S57" s="47"/>
      <c r="T57" s="48"/>
      <c r="U57" s="48"/>
      <c r="V57" s="47"/>
      <c r="W57" s="47"/>
      <c r="X57" s="47"/>
      <c r="Y57" s="47"/>
      <c r="Z57" s="47"/>
      <c r="AA57" s="48"/>
      <c r="AB57" s="48"/>
      <c r="AC57" s="47"/>
      <c r="AD57" s="47"/>
      <c r="AE57" s="47"/>
      <c r="AF57" s="46"/>
      <c r="AG57" s="47"/>
      <c r="AH57" s="48"/>
      <c r="AI57" s="48"/>
      <c r="AJ57" s="77"/>
      <c r="AK57" s="76"/>
    </row>
    <row r="58" spans="1:37" ht="30" customHeight="1" x14ac:dyDescent="0.35"/>
    <row r="59" spans="1:37" ht="30" customHeight="1" x14ac:dyDescent="0.35">
      <c r="A59" s="6"/>
      <c r="B59" s="23"/>
      <c r="E59" s="26"/>
      <c r="F59" s="26"/>
      <c r="G59" s="26"/>
      <c r="H59" s="113" t="s">
        <v>134</v>
      </c>
      <c r="I59" s="113"/>
      <c r="J59" s="113"/>
      <c r="K59" s="113"/>
      <c r="L59" s="113"/>
      <c r="M59" s="113"/>
      <c r="N59" s="113"/>
      <c r="O59" s="24"/>
      <c r="P59" s="24"/>
      <c r="AA59" s="113" t="s">
        <v>137</v>
      </c>
      <c r="AB59" s="113"/>
      <c r="AC59" s="113"/>
      <c r="AD59" s="113"/>
      <c r="AE59" s="113"/>
      <c r="AF59" s="113"/>
    </row>
    <row r="60" spans="1:37" ht="30" customHeight="1" x14ac:dyDescent="0.45">
      <c r="E60" s="26"/>
      <c r="F60" s="26"/>
      <c r="G60" s="26"/>
      <c r="H60" s="113" t="s">
        <v>135</v>
      </c>
      <c r="I60" s="113"/>
      <c r="J60" s="113"/>
      <c r="K60" s="113"/>
      <c r="L60" s="113"/>
      <c r="M60" s="113"/>
      <c r="N60" s="113"/>
      <c r="O60" s="24"/>
      <c r="P60" s="24"/>
      <c r="AA60" s="116" t="s">
        <v>138</v>
      </c>
      <c r="AB60" s="117"/>
      <c r="AC60" s="117"/>
      <c r="AD60" s="117"/>
      <c r="AE60" s="117"/>
      <c r="AF60" s="117"/>
    </row>
    <row r="61" spans="1:37" ht="30" customHeight="1" x14ac:dyDescent="0.45">
      <c r="E61" s="27"/>
      <c r="F61" s="27"/>
      <c r="G61" s="27"/>
      <c r="H61" s="114" t="s">
        <v>136</v>
      </c>
      <c r="I61" s="115"/>
      <c r="J61" s="115"/>
      <c r="K61" s="115"/>
      <c r="L61" s="115"/>
      <c r="M61" s="115"/>
      <c r="N61" s="115"/>
      <c r="O61" s="25"/>
      <c r="P61" s="25"/>
      <c r="AA61" s="116" t="s">
        <v>139</v>
      </c>
      <c r="AB61" s="117"/>
      <c r="AC61" s="117"/>
      <c r="AD61" s="117"/>
      <c r="AE61" s="117"/>
      <c r="AF61" s="117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5">
    <mergeCell ref="P8:P57"/>
    <mergeCell ref="AJ6:AK6"/>
    <mergeCell ref="W2:Z2"/>
    <mergeCell ref="AB3:AD3"/>
    <mergeCell ref="A4:B4"/>
    <mergeCell ref="A6:A7"/>
    <mergeCell ref="B6:D7"/>
    <mergeCell ref="E6:AI6"/>
    <mergeCell ref="O8:O57"/>
    <mergeCell ref="H59:N59"/>
    <mergeCell ref="AA59:AF59"/>
    <mergeCell ref="H60:N60"/>
    <mergeCell ref="AA60:AF60"/>
    <mergeCell ref="H61:N61"/>
    <mergeCell ref="AA61:AF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"/>
  <sheetViews>
    <sheetView view="pageBreakPreview" topLeftCell="A40" zoomScale="50" zoomScaleNormal="118" zoomScaleSheetLayoutView="50" workbookViewId="0">
      <selection activeCell="AA63" sqref="AA63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6" width="5.6640625" style="4" customWidth="1"/>
    <col min="37" max="16384" width="9.109375" style="4"/>
  </cols>
  <sheetData>
    <row r="1" spans="1:36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6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27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6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f>ข้อมูลพื้นฐานนักเรียน!$C$4</f>
        <v>1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6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6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6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35" t="s">
        <v>37</v>
      </c>
      <c r="AJ6" s="136"/>
    </row>
    <row r="7" spans="1:36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103" t="s">
        <v>125</v>
      </c>
      <c r="AJ7" s="104" t="s">
        <v>123</v>
      </c>
    </row>
    <row r="8" spans="1:36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4" t="s">
        <v>19</v>
      </c>
      <c r="F8" s="44" t="s">
        <v>19</v>
      </c>
      <c r="G8" s="44" t="s">
        <v>19</v>
      </c>
      <c r="H8" s="44" t="s">
        <v>19</v>
      </c>
      <c r="I8" s="44" t="s">
        <v>19</v>
      </c>
      <c r="J8" s="43"/>
      <c r="K8" s="43"/>
      <c r="L8" s="44" t="s">
        <v>19</v>
      </c>
      <c r="M8" s="44" t="s">
        <v>19</v>
      </c>
      <c r="N8" s="44" t="s">
        <v>19</v>
      </c>
      <c r="O8" s="44" t="s">
        <v>19</v>
      </c>
      <c r="P8" s="46" t="s">
        <v>19</v>
      </c>
      <c r="Q8" s="43"/>
      <c r="R8" s="43"/>
      <c r="S8" s="44" t="s">
        <v>19</v>
      </c>
      <c r="T8" s="46" t="s">
        <v>19</v>
      </c>
      <c r="U8" s="44" t="s">
        <v>19</v>
      </c>
      <c r="V8" s="46" t="s">
        <v>19</v>
      </c>
      <c r="W8" s="46" t="s">
        <v>19</v>
      </c>
      <c r="X8" s="43"/>
      <c r="Y8" s="43"/>
      <c r="Z8" s="44" t="s">
        <v>19</v>
      </c>
      <c r="AA8" s="44" t="s">
        <v>39</v>
      </c>
      <c r="AB8" s="46" t="s">
        <v>19</v>
      </c>
      <c r="AC8" s="44" t="s">
        <v>19</v>
      </c>
      <c r="AD8" s="46" t="s">
        <v>39</v>
      </c>
      <c r="AE8" s="43"/>
      <c r="AF8" s="43"/>
      <c r="AG8" s="44" t="s">
        <v>19</v>
      </c>
      <c r="AH8" s="44" t="s">
        <v>19</v>
      </c>
      <c r="AI8" s="77">
        <f>COUNTIF(E8:AH8,"/")</f>
        <v>20</v>
      </c>
      <c r="AJ8" s="76">
        <f>COUNTIF(E8:AH8,"x")</f>
        <v>2</v>
      </c>
    </row>
    <row r="9" spans="1:36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4" t="s">
        <v>19</v>
      </c>
      <c r="F9" s="44" t="s">
        <v>19</v>
      </c>
      <c r="G9" s="44" t="s">
        <v>19</v>
      </c>
      <c r="H9" s="44" t="s">
        <v>19</v>
      </c>
      <c r="I9" s="44" t="s">
        <v>19</v>
      </c>
      <c r="J9" s="43"/>
      <c r="K9" s="43"/>
      <c r="L9" s="44" t="s">
        <v>19</v>
      </c>
      <c r="M9" s="44" t="s">
        <v>19</v>
      </c>
      <c r="N9" s="44" t="s">
        <v>19</v>
      </c>
      <c r="O9" s="44" t="s">
        <v>19</v>
      </c>
      <c r="P9" s="46" t="s">
        <v>19</v>
      </c>
      <c r="Q9" s="43"/>
      <c r="R9" s="43"/>
      <c r="S9" s="44" t="s">
        <v>19</v>
      </c>
      <c r="T9" s="44" t="s">
        <v>19</v>
      </c>
      <c r="U9" s="44" t="s">
        <v>19</v>
      </c>
      <c r="V9" s="44" t="s">
        <v>19</v>
      </c>
      <c r="W9" s="46" t="s">
        <v>19</v>
      </c>
      <c r="X9" s="43"/>
      <c r="Y9" s="43"/>
      <c r="Z9" s="44" t="s">
        <v>19</v>
      </c>
      <c r="AA9" s="44" t="s">
        <v>19</v>
      </c>
      <c r="AB9" s="44" t="s">
        <v>19</v>
      </c>
      <c r="AC9" s="44" t="s">
        <v>19</v>
      </c>
      <c r="AD9" s="46" t="s">
        <v>19</v>
      </c>
      <c r="AE9" s="43"/>
      <c r="AF9" s="43"/>
      <c r="AG9" s="44" t="s">
        <v>19</v>
      </c>
      <c r="AH9" s="44" t="s">
        <v>19</v>
      </c>
      <c r="AI9" s="77">
        <f t="shared" ref="AI9:AI37" si="0">COUNTIF(E9:AH9,"/")</f>
        <v>22</v>
      </c>
      <c r="AJ9" s="76">
        <f t="shared" ref="AJ9:AJ37" si="1">COUNTIF(E9:AH9,"x")</f>
        <v>0</v>
      </c>
    </row>
    <row r="10" spans="1:36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4" t="s">
        <v>19</v>
      </c>
      <c r="F10" s="44" t="s">
        <v>19</v>
      </c>
      <c r="G10" s="44" t="s">
        <v>19</v>
      </c>
      <c r="H10" s="44" t="s">
        <v>19</v>
      </c>
      <c r="I10" s="44" t="s">
        <v>19</v>
      </c>
      <c r="J10" s="43"/>
      <c r="K10" s="43"/>
      <c r="L10" s="44" t="s">
        <v>19</v>
      </c>
      <c r="M10" s="44" t="s">
        <v>19</v>
      </c>
      <c r="N10" s="44" t="s">
        <v>19</v>
      </c>
      <c r="O10" s="44" t="s">
        <v>19</v>
      </c>
      <c r="P10" s="46" t="s">
        <v>19</v>
      </c>
      <c r="Q10" s="43"/>
      <c r="R10" s="43"/>
      <c r="S10" s="44" t="s">
        <v>19</v>
      </c>
      <c r="T10" s="44" t="s">
        <v>19</v>
      </c>
      <c r="U10" s="44" t="s">
        <v>19</v>
      </c>
      <c r="V10" s="44" t="s">
        <v>19</v>
      </c>
      <c r="W10" s="46" t="s">
        <v>19</v>
      </c>
      <c r="X10" s="43"/>
      <c r="Y10" s="43"/>
      <c r="Z10" s="44" t="s">
        <v>19</v>
      </c>
      <c r="AA10" s="44" t="s">
        <v>19</v>
      </c>
      <c r="AB10" s="44" t="s">
        <v>19</v>
      </c>
      <c r="AC10" s="44" t="s">
        <v>19</v>
      </c>
      <c r="AD10" s="46" t="s">
        <v>19</v>
      </c>
      <c r="AE10" s="43"/>
      <c r="AF10" s="43"/>
      <c r="AG10" s="44" t="s">
        <v>19</v>
      </c>
      <c r="AH10" s="44" t="s">
        <v>19</v>
      </c>
      <c r="AI10" s="77">
        <f t="shared" si="0"/>
        <v>22</v>
      </c>
      <c r="AJ10" s="76">
        <f t="shared" si="1"/>
        <v>0</v>
      </c>
    </row>
    <row r="11" spans="1:36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4" t="s">
        <v>19</v>
      </c>
      <c r="F11" s="44" t="s">
        <v>19</v>
      </c>
      <c r="G11" s="44" t="s">
        <v>19</v>
      </c>
      <c r="H11" s="44" t="s">
        <v>19</v>
      </c>
      <c r="I11" s="44" t="s">
        <v>19</v>
      </c>
      <c r="J11" s="43"/>
      <c r="K11" s="43"/>
      <c r="L11" s="44" t="s">
        <v>19</v>
      </c>
      <c r="M11" s="44" t="s">
        <v>19</v>
      </c>
      <c r="N11" s="44" t="s">
        <v>19</v>
      </c>
      <c r="O11" s="44" t="s">
        <v>19</v>
      </c>
      <c r="P11" s="46" t="s">
        <v>19</v>
      </c>
      <c r="Q11" s="43"/>
      <c r="R11" s="43"/>
      <c r="S11" s="44" t="s">
        <v>19</v>
      </c>
      <c r="T11" s="44" t="s">
        <v>19</v>
      </c>
      <c r="U11" s="44" t="s">
        <v>19</v>
      </c>
      <c r="V11" s="44" t="s">
        <v>19</v>
      </c>
      <c r="W11" s="46" t="s">
        <v>19</v>
      </c>
      <c r="X11" s="43"/>
      <c r="Y11" s="43"/>
      <c r="Z11" s="44" t="s">
        <v>19</v>
      </c>
      <c r="AA11" s="44" t="s">
        <v>19</v>
      </c>
      <c r="AB11" s="44" t="s">
        <v>19</v>
      </c>
      <c r="AC11" s="44" t="s">
        <v>19</v>
      </c>
      <c r="AD11" s="46" t="s">
        <v>19</v>
      </c>
      <c r="AE11" s="43"/>
      <c r="AF11" s="43"/>
      <c r="AG11" s="44" t="s">
        <v>19</v>
      </c>
      <c r="AH11" s="44" t="s">
        <v>19</v>
      </c>
      <c r="AI11" s="77">
        <f t="shared" si="0"/>
        <v>22</v>
      </c>
      <c r="AJ11" s="76">
        <f t="shared" si="1"/>
        <v>0</v>
      </c>
    </row>
    <row r="12" spans="1:36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4" t="s">
        <v>19</v>
      </c>
      <c r="F12" s="44" t="s">
        <v>19</v>
      </c>
      <c r="G12" s="44" t="s">
        <v>19</v>
      </c>
      <c r="H12" s="44" t="s">
        <v>19</v>
      </c>
      <c r="I12" s="44" t="s">
        <v>19</v>
      </c>
      <c r="J12" s="43"/>
      <c r="K12" s="43"/>
      <c r="L12" s="44" t="s">
        <v>19</v>
      </c>
      <c r="M12" s="44" t="s">
        <v>19</v>
      </c>
      <c r="N12" s="44" t="s">
        <v>19</v>
      </c>
      <c r="O12" s="44" t="s">
        <v>19</v>
      </c>
      <c r="P12" s="46" t="s">
        <v>19</v>
      </c>
      <c r="Q12" s="43"/>
      <c r="R12" s="43"/>
      <c r="S12" s="44" t="s">
        <v>19</v>
      </c>
      <c r="T12" s="44" t="s">
        <v>19</v>
      </c>
      <c r="U12" s="44" t="s">
        <v>19</v>
      </c>
      <c r="V12" s="44" t="s">
        <v>19</v>
      </c>
      <c r="W12" s="46" t="s">
        <v>19</v>
      </c>
      <c r="X12" s="43"/>
      <c r="Y12" s="43"/>
      <c r="Z12" s="44" t="s">
        <v>19</v>
      </c>
      <c r="AA12" s="44" t="s">
        <v>19</v>
      </c>
      <c r="AB12" s="44" t="s">
        <v>19</v>
      </c>
      <c r="AC12" s="44" t="s">
        <v>19</v>
      </c>
      <c r="AD12" s="46" t="s">
        <v>19</v>
      </c>
      <c r="AE12" s="43"/>
      <c r="AF12" s="43"/>
      <c r="AG12" s="44" t="s">
        <v>19</v>
      </c>
      <c r="AH12" s="44" t="s">
        <v>19</v>
      </c>
      <c r="AI12" s="77">
        <f t="shared" si="0"/>
        <v>22</v>
      </c>
      <c r="AJ12" s="76">
        <f t="shared" si="1"/>
        <v>0</v>
      </c>
    </row>
    <row r="13" spans="1:36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4" t="s">
        <v>19</v>
      </c>
      <c r="F13" s="44" t="s">
        <v>19</v>
      </c>
      <c r="G13" s="44" t="s">
        <v>19</v>
      </c>
      <c r="H13" s="44" t="s">
        <v>19</v>
      </c>
      <c r="I13" s="44" t="s">
        <v>19</v>
      </c>
      <c r="J13" s="43"/>
      <c r="K13" s="43"/>
      <c r="L13" s="44" t="s">
        <v>19</v>
      </c>
      <c r="M13" s="44" t="s">
        <v>19</v>
      </c>
      <c r="N13" s="44" t="s">
        <v>19</v>
      </c>
      <c r="O13" s="44" t="s">
        <v>19</v>
      </c>
      <c r="P13" s="46" t="s">
        <v>19</v>
      </c>
      <c r="Q13" s="43"/>
      <c r="R13" s="43"/>
      <c r="S13" s="44" t="s">
        <v>19</v>
      </c>
      <c r="T13" s="44" t="s">
        <v>19</v>
      </c>
      <c r="U13" s="44" t="s">
        <v>19</v>
      </c>
      <c r="V13" s="44" t="s">
        <v>19</v>
      </c>
      <c r="W13" s="46" t="s">
        <v>19</v>
      </c>
      <c r="X13" s="43"/>
      <c r="Y13" s="43"/>
      <c r="Z13" s="44" t="s">
        <v>19</v>
      </c>
      <c r="AA13" s="44" t="s">
        <v>19</v>
      </c>
      <c r="AB13" s="44" t="s">
        <v>19</v>
      </c>
      <c r="AC13" s="44" t="s">
        <v>19</v>
      </c>
      <c r="AD13" s="46" t="s">
        <v>19</v>
      </c>
      <c r="AE13" s="43"/>
      <c r="AF13" s="43"/>
      <c r="AG13" s="44" t="s">
        <v>19</v>
      </c>
      <c r="AH13" s="44" t="s">
        <v>19</v>
      </c>
      <c r="AI13" s="77">
        <f t="shared" si="0"/>
        <v>22</v>
      </c>
      <c r="AJ13" s="76">
        <f t="shared" si="1"/>
        <v>0</v>
      </c>
    </row>
    <row r="14" spans="1:36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4" t="s">
        <v>19</v>
      </c>
      <c r="F14" s="44" t="s">
        <v>19</v>
      </c>
      <c r="G14" s="44" t="s">
        <v>19</v>
      </c>
      <c r="H14" s="44" t="s">
        <v>19</v>
      </c>
      <c r="I14" s="44" t="s">
        <v>19</v>
      </c>
      <c r="J14" s="43"/>
      <c r="K14" s="43"/>
      <c r="L14" s="44" t="s">
        <v>19</v>
      </c>
      <c r="M14" s="44" t="s">
        <v>19</v>
      </c>
      <c r="N14" s="44" t="s">
        <v>19</v>
      </c>
      <c r="O14" s="44" t="s">
        <v>19</v>
      </c>
      <c r="P14" s="46" t="s">
        <v>19</v>
      </c>
      <c r="Q14" s="43"/>
      <c r="R14" s="43"/>
      <c r="S14" s="44" t="s">
        <v>19</v>
      </c>
      <c r="T14" s="44" t="s">
        <v>19</v>
      </c>
      <c r="U14" s="44" t="s">
        <v>19</v>
      </c>
      <c r="V14" s="44" t="s">
        <v>19</v>
      </c>
      <c r="W14" s="46" t="s">
        <v>19</v>
      </c>
      <c r="X14" s="43"/>
      <c r="Y14" s="43"/>
      <c r="Z14" s="44" t="s">
        <v>19</v>
      </c>
      <c r="AA14" s="44" t="s">
        <v>19</v>
      </c>
      <c r="AB14" s="44" t="s">
        <v>19</v>
      </c>
      <c r="AC14" s="44" t="s">
        <v>19</v>
      </c>
      <c r="AD14" s="46" t="s">
        <v>19</v>
      </c>
      <c r="AE14" s="43"/>
      <c r="AF14" s="43"/>
      <c r="AG14" s="44" t="s">
        <v>19</v>
      </c>
      <c r="AH14" s="44" t="s">
        <v>19</v>
      </c>
      <c r="AI14" s="77">
        <f t="shared" si="0"/>
        <v>22</v>
      </c>
      <c r="AJ14" s="76">
        <f t="shared" si="1"/>
        <v>0</v>
      </c>
    </row>
    <row r="15" spans="1:36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4" t="s">
        <v>19</v>
      </c>
      <c r="F15" s="44" t="s">
        <v>19</v>
      </c>
      <c r="G15" s="44" t="s">
        <v>19</v>
      </c>
      <c r="H15" s="44" t="s">
        <v>19</v>
      </c>
      <c r="I15" s="44" t="s">
        <v>19</v>
      </c>
      <c r="J15" s="43"/>
      <c r="K15" s="43"/>
      <c r="L15" s="44" t="s">
        <v>19</v>
      </c>
      <c r="M15" s="44" t="s">
        <v>19</v>
      </c>
      <c r="N15" s="44" t="s">
        <v>19</v>
      </c>
      <c r="O15" s="44" t="s">
        <v>19</v>
      </c>
      <c r="P15" s="46" t="s">
        <v>19</v>
      </c>
      <c r="Q15" s="43"/>
      <c r="R15" s="43"/>
      <c r="S15" s="44" t="s">
        <v>19</v>
      </c>
      <c r="T15" s="44" t="s">
        <v>19</v>
      </c>
      <c r="U15" s="44" t="s">
        <v>19</v>
      </c>
      <c r="V15" s="44" t="s">
        <v>19</v>
      </c>
      <c r="W15" s="46" t="s">
        <v>19</v>
      </c>
      <c r="X15" s="43"/>
      <c r="Y15" s="43"/>
      <c r="Z15" s="44" t="s">
        <v>19</v>
      </c>
      <c r="AA15" s="44" t="s">
        <v>19</v>
      </c>
      <c r="AB15" s="44" t="s">
        <v>19</v>
      </c>
      <c r="AC15" s="44" t="s">
        <v>19</v>
      </c>
      <c r="AD15" s="46" t="s">
        <v>19</v>
      </c>
      <c r="AE15" s="43"/>
      <c r="AF15" s="43"/>
      <c r="AG15" s="44" t="s">
        <v>19</v>
      </c>
      <c r="AH15" s="44" t="s">
        <v>19</v>
      </c>
      <c r="AI15" s="77">
        <f t="shared" si="0"/>
        <v>22</v>
      </c>
      <c r="AJ15" s="76">
        <f t="shared" si="1"/>
        <v>0</v>
      </c>
    </row>
    <row r="16" spans="1:36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4" t="s">
        <v>19</v>
      </c>
      <c r="F16" s="44" t="s">
        <v>19</v>
      </c>
      <c r="G16" s="44" t="s">
        <v>19</v>
      </c>
      <c r="H16" s="44" t="s">
        <v>19</v>
      </c>
      <c r="I16" s="44" t="s">
        <v>19</v>
      </c>
      <c r="J16" s="43"/>
      <c r="K16" s="43"/>
      <c r="L16" s="44" t="s">
        <v>19</v>
      </c>
      <c r="M16" s="44" t="s">
        <v>19</v>
      </c>
      <c r="N16" s="44" t="s">
        <v>19</v>
      </c>
      <c r="O16" s="44" t="s">
        <v>19</v>
      </c>
      <c r="P16" s="46" t="s">
        <v>19</v>
      </c>
      <c r="Q16" s="43"/>
      <c r="R16" s="43"/>
      <c r="S16" s="44" t="s">
        <v>19</v>
      </c>
      <c r="T16" s="44" t="s">
        <v>19</v>
      </c>
      <c r="U16" s="44" t="s">
        <v>19</v>
      </c>
      <c r="V16" s="44" t="s">
        <v>19</v>
      </c>
      <c r="W16" s="46" t="s">
        <v>19</v>
      </c>
      <c r="X16" s="43"/>
      <c r="Y16" s="43"/>
      <c r="Z16" s="44" t="s">
        <v>19</v>
      </c>
      <c r="AA16" s="44" t="s">
        <v>19</v>
      </c>
      <c r="AB16" s="44" t="s">
        <v>19</v>
      </c>
      <c r="AC16" s="44" t="s">
        <v>19</v>
      </c>
      <c r="AD16" s="46" t="s">
        <v>19</v>
      </c>
      <c r="AE16" s="43"/>
      <c r="AF16" s="43"/>
      <c r="AG16" s="44" t="s">
        <v>19</v>
      </c>
      <c r="AH16" s="44" t="s">
        <v>19</v>
      </c>
      <c r="AI16" s="77">
        <f t="shared" si="0"/>
        <v>22</v>
      </c>
      <c r="AJ16" s="76">
        <f t="shared" si="1"/>
        <v>0</v>
      </c>
    </row>
    <row r="17" spans="1:36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4" t="s">
        <v>19</v>
      </c>
      <c r="F17" s="44" t="s">
        <v>19</v>
      </c>
      <c r="G17" s="44" t="s">
        <v>19</v>
      </c>
      <c r="H17" s="44" t="s">
        <v>19</v>
      </c>
      <c r="I17" s="44" t="s">
        <v>19</v>
      </c>
      <c r="J17" s="43"/>
      <c r="K17" s="43"/>
      <c r="L17" s="44" t="s">
        <v>19</v>
      </c>
      <c r="M17" s="44" t="s">
        <v>19</v>
      </c>
      <c r="N17" s="44" t="s">
        <v>19</v>
      </c>
      <c r="O17" s="44" t="s">
        <v>19</v>
      </c>
      <c r="P17" s="46" t="s">
        <v>19</v>
      </c>
      <c r="Q17" s="43"/>
      <c r="R17" s="43"/>
      <c r="S17" s="44" t="s">
        <v>19</v>
      </c>
      <c r="T17" s="44" t="s">
        <v>19</v>
      </c>
      <c r="U17" s="44" t="s">
        <v>19</v>
      </c>
      <c r="V17" s="44" t="s">
        <v>19</v>
      </c>
      <c r="W17" s="46" t="s">
        <v>19</v>
      </c>
      <c r="X17" s="43"/>
      <c r="Y17" s="43"/>
      <c r="Z17" s="44" t="s">
        <v>19</v>
      </c>
      <c r="AA17" s="44" t="s">
        <v>19</v>
      </c>
      <c r="AB17" s="44" t="s">
        <v>19</v>
      </c>
      <c r="AC17" s="44" t="s">
        <v>19</v>
      </c>
      <c r="AD17" s="46" t="s">
        <v>19</v>
      </c>
      <c r="AE17" s="43"/>
      <c r="AF17" s="43"/>
      <c r="AG17" s="44" t="s">
        <v>19</v>
      </c>
      <c r="AH17" s="44" t="s">
        <v>19</v>
      </c>
      <c r="AI17" s="77">
        <f t="shared" si="0"/>
        <v>22</v>
      </c>
      <c r="AJ17" s="76">
        <f t="shared" si="1"/>
        <v>0</v>
      </c>
    </row>
    <row r="18" spans="1:36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4" t="s">
        <v>19</v>
      </c>
      <c r="F18" s="44" t="s">
        <v>19</v>
      </c>
      <c r="G18" s="44" t="s">
        <v>19</v>
      </c>
      <c r="H18" s="44" t="s">
        <v>19</v>
      </c>
      <c r="I18" s="44" t="s">
        <v>19</v>
      </c>
      <c r="J18" s="43"/>
      <c r="K18" s="43"/>
      <c r="L18" s="44" t="s">
        <v>19</v>
      </c>
      <c r="M18" s="44" t="s">
        <v>19</v>
      </c>
      <c r="N18" s="44" t="s">
        <v>19</v>
      </c>
      <c r="O18" s="44" t="s">
        <v>19</v>
      </c>
      <c r="P18" s="46" t="s">
        <v>19</v>
      </c>
      <c r="Q18" s="43"/>
      <c r="R18" s="43"/>
      <c r="S18" s="44" t="s">
        <v>19</v>
      </c>
      <c r="T18" s="44" t="s">
        <v>19</v>
      </c>
      <c r="U18" s="44" t="s">
        <v>19</v>
      </c>
      <c r="V18" s="44" t="s">
        <v>19</v>
      </c>
      <c r="W18" s="46" t="s">
        <v>19</v>
      </c>
      <c r="X18" s="43"/>
      <c r="Y18" s="43"/>
      <c r="Z18" s="44" t="s">
        <v>19</v>
      </c>
      <c r="AA18" s="44" t="s">
        <v>19</v>
      </c>
      <c r="AB18" s="44" t="s">
        <v>19</v>
      </c>
      <c r="AC18" s="44" t="s">
        <v>19</v>
      </c>
      <c r="AD18" s="46" t="s">
        <v>19</v>
      </c>
      <c r="AE18" s="43"/>
      <c r="AF18" s="43"/>
      <c r="AG18" s="44" t="s">
        <v>19</v>
      </c>
      <c r="AH18" s="44" t="s">
        <v>19</v>
      </c>
      <c r="AI18" s="77">
        <f t="shared" si="0"/>
        <v>22</v>
      </c>
      <c r="AJ18" s="76">
        <f t="shared" si="1"/>
        <v>0</v>
      </c>
    </row>
    <row r="19" spans="1:36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4" t="s">
        <v>19</v>
      </c>
      <c r="F19" s="44" t="s">
        <v>19</v>
      </c>
      <c r="G19" s="44" t="s">
        <v>19</v>
      </c>
      <c r="H19" s="44" t="s">
        <v>19</v>
      </c>
      <c r="I19" s="44" t="s">
        <v>19</v>
      </c>
      <c r="J19" s="43"/>
      <c r="K19" s="43"/>
      <c r="L19" s="44" t="s">
        <v>19</v>
      </c>
      <c r="M19" s="44" t="s">
        <v>19</v>
      </c>
      <c r="N19" s="44" t="s">
        <v>19</v>
      </c>
      <c r="O19" s="44" t="s">
        <v>19</v>
      </c>
      <c r="P19" s="46" t="s">
        <v>19</v>
      </c>
      <c r="Q19" s="43"/>
      <c r="R19" s="43"/>
      <c r="S19" s="44" t="s">
        <v>19</v>
      </c>
      <c r="T19" s="44" t="s">
        <v>19</v>
      </c>
      <c r="U19" s="44" t="s">
        <v>19</v>
      </c>
      <c r="V19" s="44" t="s">
        <v>19</v>
      </c>
      <c r="W19" s="46" t="s">
        <v>19</v>
      </c>
      <c r="X19" s="43"/>
      <c r="Y19" s="43"/>
      <c r="Z19" s="44" t="s">
        <v>19</v>
      </c>
      <c r="AA19" s="44" t="s">
        <v>19</v>
      </c>
      <c r="AB19" s="44" t="s">
        <v>19</v>
      </c>
      <c r="AC19" s="44" t="s">
        <v>19</v>
      </c>
      <c r="AD19" s="46" t="s">
        <v>19</v>
      </c>
      <c r="AE19" s="43"/>
      <c r="AF19" s="43"/>
      <c r="AG19" s="44" t="s">
        <v>19</v>
      </c>
      <c r="AH19" s="44" t="s">
        <v>19</v>
      </c>
      <c r="AI19" s="77">
        <f t="shared" si="0"/>
        <v>22</v>
      </c>
      <c r="AJ19" s="76">
        <f t="shared" si="1"/>
        <v>0</v>
      </c>
    </row>
    <row r="20" spans="1:36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4" t="s">
        <v>19</v>
      </c>
      <c r="F20" s="44" t="s">
        <v>19</v>
      </c>
      <c r="G20" s="44" t="s">
        <v>19</v>
      </c>
      <c r="H20" s="44" t="s">
        <v>19</v>
      </c>
      <c r="I20" s="44" t="s">
        <v>19</v>
      </c>
      <c r="J20" s="43"/>
      <c r="K20" s="43"/>
      <c r="L20" s="44" t="s">
        <v>19</v>
      </c>
      <c r="M20" s="44" t="s">
        <v>19</v>
      </c>
      <c r="N20" s="44" t="s">
        <v>19</v>
      </c>
      <c r="O20" s="44" t="s">
        <v>19</v>
      </c>
      <c r="P20" s="46" t="s">
        <v>19</v>
      </c>
      <c r="Q20" s="43"/>
      <c r="R20" s="43"/>
      <c r="S20" s="44" t="s">
        <v>19</v>
      </c>
      <c r="T20" s="44" t="s">
        <v>19</v>
      </c>
      <c r="U20" s="44" t="s">
        <v>19</v>
      </c>
      <c r="V20" s="44" t="s">
        <v>19</v>
      </c>
      <c r="W20" s="46" t="s">
        <v>19</v>
      </c>
      <c r="X20" s="43"/>
      <c r="Y20" s="43"/>
      <c r="Z20" s="44" t="s">
        <v>19</v>
      </c>
      <c r="AA20" s="44" t="s">
        <v>19</v>
      </c>
      <c r="AB20" s="44" t="s">
        <v>19</v>
      </c>
      <c r="AC20" s="44" t="s">
        <v>19</v>
      </c>
      <c r="AD20" s="46" t="s">
        <v>19</v>
      </c>
      <c r="AE20" s="43"/>
      <c r="AF20" s="43"/>
      <c r="AG20" s="44" t="s">
        <v>19</v>
      </c>
      <c r="AH20" s="44" t="s">
        <v>19</v>
      </c>
      <c r="AI20" s="77">
        <f t="shared" si="0"/>
        <v>22</v>
      </c>
      <c r="AJ20" s="76">
        <f t="shared" si="1"/>
        <v>0</v>
      </c>
    </row>
    <row r="21" spans="1:36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4" t="s">
        <v>19</v>
      </c>
      <c r="F21" s="44" t="s">
        <v>19</v>
      </c>
      <c r="G21" s="44" t="s">
        <v>19</v>
      </c>
      <c r="H21" s="44" t="s">
        <v>19</v>
      </c>
      <c r="I21" s="44" t="s">
        <v>19</v>
      </c>
      <c r="J21" s="43"/>
      <c r="K21" s="43"/>
      <c r="L21" s="44" t="s">
        <v>19</v>
      </c>
      <c r="M21" s="44" t="s">
        <v>19</v>
      </c>
      <c r="N21" s="44" t="s">
        <v>19</v>
      </c>
      <c r="O21" s="44" t="s">
        <v>19</v>
      </c>
      <c r="P21" s="46" t="s">
        <v>19</v>
      </c>
      <c r="Q21" s="43"/>
      <c r="R21" s="43"/>
      <c r="S21" s="44" t="s">
        <v>19</v>
      </c>
      <c r="T21" s="44" t="s">
        <v>19</v>
      </c>
      <c r="U21" s="44" t="s">
        <v>19</v>
      </c>
      <c r="V21" s="44" t="s">
        <v>19</v>
      </c>
      <c r="W21" s="46" t="s">
        <v>19</v>
      </c>
      <c r="X21" s="43"/>
      <c r="Y21" s="43"/>
      <c r="Z21" s="44" t="s">
        <v>19</v>
      </c>
      <c r="AA21" s="44" t="s">
        <v>19</v>
      </c>
      <c r="AB21" s="44" t="s">
        <v>19</v>
      </c>
      <c r="AC21" s="44" t="s">
        <v>19</v>
      </c>
      <c r="AD21" s="46" t="s">
        <v>19</v>
      </c>
      <c r="AE21" s="43"/>
      <c r="AF21" s="43"/>
      <c r="AG21" s="44" t="s">
        <v>19</v>
      </c>
      <c r="AH21" s="44" t="s">
        <v>19</v>
      </c>
      <c r="AI21" s="77">
        <f t="shared" si="0"/>
        <v>22</v>
      </c>
      <c r="AJ21" s="76">
        <f t="shared" si="1"/>
        <v>0</v>
      </c>
    </row>
    <row r="22" spans="1:36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4" t="s">
        <v>19</v>
      </c>
      <c r="F22" s="44" t="s">
        <v>19</v>
      </c>
      <c r="G22" s="44" t="s">
        <v>19</v>
      </c>
      <c r="H22" s="44" t="s">
        <v>19</v>
      </c>
      <c r="I22" s="44" t="s">
        <v>19</v>
      </c>
      <c r="J22" s="43"/>
      <c r="K22" s="43"/>
      <c r="L22" s="44" t="s">
        <v>19</v>
      </c>
      <c r="M22" s="44" t="s">
        <v>19</v>
      </c>
      <c r="N22" s="44" t="s">
        <v>19</v>
      </c>
      <c r="O22" s="44" t="s">
        <v>19</v>
      </c>
      <c r="P22" s="46" t="s">
        <v>19</v>
      </c>
      <c r="Q22" s="43"/>
      <c r="R22" s="43"/>
      <c r="S22" s="44" t="s">
        <v>19</v>
      </c>
      <c r="T22" s="44" t="s">
        <v>19</v>
      </c>
      <c r="U22" s="44" t="s">
        <v>19</v>
      </c>
      <c r="V22" s="44" t="s">
        <v>19</v>
      </c>
      <c r="W22" s="46" t="s">
        <v>19</v>
      </c>
      <c r="X22" s="43"/>
      <c r="Y22" s="43"/>
      <c r="Z22" s="44" t="s">
        <v>19</v>
      </c>
      <c r="AA22" s="44" t="s">
        <v>19</v>
      </c>
      <c r="AB22" s="44" t="s">
        <v>19</v>
      </c>
      <c r="AC22" s="44" t="s">
        <v>19</v>
      </c>
      <c r="AD22" s="46" t="s">
        <v>19</v>
      </c>
      <c r="AE22" s="43"/>
      <c r="AF22" s="43"/>
      <c r="AG22" s="44" t="s">
        <v>19</v>
      </c>
      <c r="AH22" s="44" t="s">
        <v>19</v>
      </c>
      <c r="AI22" s="77">
        <f t="shared" si="0"/>
        <v>22</v>
      </c>
      <c r="AJ22" s="76">
        <f t="shared" si="1"/>
        <v>0</v>
      </c>
    </row>
    <row r="23" spans="1:36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4" t="s">
        <v>19</v>
      </c>
      <c r="F23" s="44" t="s">
        <v>19</v>
      </c>
      <c r="G23" s="44" t="s">
        <v>19</v>
      </c>
      <c r="H23" s="44" t="s">
        <v>19</v>
      </c>
      <c r="I23" s="44" t="s">
        <v>19</v>
      </c>
      <c r="J23" s="43"/>
      <c r="K23" s="43"/>
      <c r="L23" s="44" t="s">
        <v>19</v>
      </c>
      <c r="M23" s="44" t="s">
        <v>19</v>
      </c>
      <c r="N23" s="44" t="s">
        <v>19</v>
      </c>
      <c r="O23" s="44" t="s">
        <v>19</v>
      </c>
      <c r="P23" s="46" t="s">
        <v>19</v>
      </c>
      <c r="Q23" s="43"/>
      <c r="R23" s="43"/>
      <c r="S23" s="44" t="s">
        <v>19</v>
      </c>
      <c r="T23" s="44" t="s">
        <v>19</v>
      </c>
      <c r="U23" s="44" t="s">
        <v>19</v>
      </c>
      <c r="V23" s="44" t="s">
        <v>19</v>
      </c>
      <c r="W23" s="46" t="s">
        <v>19</v>
      </c>
      <c r="X23" s="43"/>
      <c r="Y23" s="43"/>
      <c r="Z23" s="44" t="s">
        <v>19</v>
      </c>
      <c r="AA23" s="44" t="s">
        <v>19</v>
      </c>
      <c r="AB23" s="44" t="s">
        <v>19</v>
      </c>
      <c r="AC23" s="44" t="s">
        <v>19</v>
      </c>
      <c r="AD23" s="46" t="s">
        <v>19</v>
      </c>
      <c r="AE23" s="43"/>
      <c r="AF23" s="43"/>
      <c r="AG23" s="44" t="s">
        <v>19</v>
      </c>
      <c r="AH23" s="44" t="s">
        <v>19</v>
      </c>
      <c r="AI23" s="77">
        <f t="shared" si="0"/>
        <v>22</v>
      </c>
      <c r="AJ23" s="76">
        <f t="shared" si="1"/>
        <v>0</v>
      </c>
    </row>
    <row r="24" spans="1:36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4" t="s">
        <v>19</v>
      </c>
      <c r="F24" s="44" t="s">
        <v>19</v>
      </c>
      <c r="G24" s="44" t="s">
        <v>19</v>
      </c>
      <c r="H24" s="44" t="s">
        <v>19</v>
      </c>
      <c r="I24" s="44" t="s">
        <v>19</v>
      </c>
      <c r="J24" s="43"/>
      <c r="K24" s="43"/>
      <c r="L24" s="44" t="s">
        <v>19</v>
      </c>
      <c r="M24" s="44" t="s">
        <v>19</v>
      </c>
      <c r="N24" s="44" t="s">
        <v>19</v>
      </c>
      <c r="O24" s="44" t="s">
        <v>19</v>
      </c>
      <c r="P24" s="46" t="s">
        <v>19</v>
      </c>
      <c r="Q24" s="43"/>
      <c r="R24" s="43"/>
      <c r="S24" s="44" t="s">
        <v>19</v>
      </c>
      <c r="T24" s="44" t="s">
        <v>19</v>
      </c>
      <c r="U24" s="44" t="s">
        <v>19</v>
      </c>
      <c r="V24" s="44" t="s">
        <v>19</v>
      </c>
      <c r="W24" s="46" t="s">
        <v>19</v>
      </c>
      <c r="X24" s="43"/>
      <c r="Y24" s="43"/>
      <c r="Z24" s="44" t="s">
        <v>19</v>
      </c>
      <c r="AA24" s="44" t="s">
        <v>19</v>
      </c>
      <c r="AB24" s="44" t="s">
        <v>19</v>
      </c>
      <c r="AC24" s="44" t="s">
        <v>19</v>
      </c>
      <c r="AD24" s="46" t="s">
        <v>19</v>
      </c>
      <c r="AE24" s="43"/>
      <c r="AF24" s="43"/>
      <c r="AG24" s="44" t="s">
        <v>19</v>
      </c>
      <c r="AH24" s="44" t="s">
        <v>19</v>
      </c>
      <c r="AI24" s="77">
        <f t="shared" si="0"/>
        <v>22</v>
      </c>
      <c r="AJ24" s="76">
        <f t="shared" si="1"/>
        <v>0</v>
      </c>
    </row>
    <row r="25" spans="1:36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4" t="s">
        <v>19</v>
      </c>
      <c r="F25" s="44" t="s">
        <v>19</v>
      </c>
      <c r="G25" s="44" t="s">
        <v>19</v>
      </c>
      <c r="H25" s="44" t="s">
        <v>19</v>
      </c>
      <c r="I25" s="44" t="s">
        <v>19</v>
      </c>
      <c r="J25" s="43"/>
      <c r="K25" s="43"/>
      <c r="L25" s="44" t="s">
        <v>19</v>
      </c>
      <c r="M25" s="44" t="s">
        <v>19</v>
      </c>
      <c r="N25" s="44" t="s">
        <v>19</v>
      </c>
      <c r="O25" s="44" t="s">
        <v>19</v>
      </c>
      <c r="P25" s="46" t="s">
        <v>19</v>
      </c>
      <c r="Q25" s="43"/>
      <c r="R25" s="43"/>
      <c r="S25" s="44" t="s">
        <v>19</v>
      </c>
      <c r="T25" s="44" t="s">
        <v>19</v>
      </c>
      <c r="U25" s="44" t="s">
        <v>19</v>
      </c>
      <c r="V25" s="44" t="s">
        <v>19</v>
      </c>
      <c r="W25" s="46" t="s">
        <v>19</v>
      </c>
      <c r="X25" s="43"/>
      <c r="Y25" s="43"/>
      <c r="Z25" s="44" t="s">
        <v>19</v>
      </c>
      <c r="AA25" s="44" t="s">
        <v>19</v>
      </c>
      <c r="AB25" s="44" t="s">
        <v>19</v>
      </c>
      <c r="AC25" s="44" t="s">
        <v>19</v>
      </c>
      <c r="AD25" s="46" t="s">
        <v>19</v>
      </c>
      <c r="AE25" s="43"/>
      <c r="AF25" s="43"/>
      <c r="AG25" s="44" t="s">
        <v>19</v>
      </c>
      <c r="AH25" s="44" t="s">
        <v>19</v>
      </c>
      <c r="AI25" s="77">
        <f t="shared" si="0"/>
        <v>22</v>
      </c>
      <c r="AJ25" s="76">
        <f t="shared" si="1"/>
        <v>0</v>
      </c>
    </row>
    <row r="26" spans="1:36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4" t="s">
        <v>19</v>
      </c>
      <c r="F26" s="44" t="s">
        <v>19</v>
      </c>
      <c r="G26" s="44" t="s">
        <v>19</v>
      </c>
      <c r="H26" s="44" t="s">
        <v>19</v>
      </c>
      <c r="I26" s="44" t="s">
        <v>19</v>
      </c>
      <c r="J26" s="43"/>
      <c r="K26" s="43"/>
      <c r="L26" s="44" t="s">
        <v>19</v>
      </c>
      <c r="M26" s="44" t="s">
        <v>19</v>
      </c>
      <c r="N26" s="44" t="s">
        <v>19</v>
      </c>
      <c r="O26" s="44" t="s">
        <v>19</v>
      </c>
      <c r="P26" s="46" t="s">
        <v>19</v>
      </c>
      <c r="Q26" s="43"/>
      <c r="R26" s="43"/>
      <c r="S26" s="44" t="s">
        <v>19</v>
      </c>
      <c r="T26" s="44" t="s">
        <v>19</v>
      </c>
      <c r="U26" s="44" t="s">
        <v>19</v>
      </c>
      <c r="V26" s="44" t="s">
        <v>19</v>
      </c>
      <c r="W26" s="46" t="s">
        <v>19</v>
      </c>
      <c r="X26" s="43"/>
      <c r="Y26" s="43"/>
      <c r="Z26" s="44" t="s">
        <v>19</v>
      </c>
      <c r="AA26" s="44" t="s">
        <v>19</v>
      </c>
      <c r="AB26" s="44" t="s">
        <v>19</v>
      </c>
      <c r="AC26" s="44" t="s">
        <v>19</v>
      </c>
      <c r="AD26" s="46" t="s">
        <v>19</v>
      </c>
      <c r="AE26" s="43"/>
      <c r="AF26" s="43"/>
      <c r="AG26" s="44" t="s">
        <v>19</v>
      </c>
      <c r="AH26" s="44" t="s">
        <v>19</v>
      </c>
      <c r="AI26" s="77">
        <f t="shared" si="0"/>
        <v>22</v>
      </c>
      <c r="AJ26" s="76">
        <f t="shared" si="1"/>
        <v>0</v>
      </c>
    </row>
    <row r="27" spans="1:36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4" t="s">
        <v>19</v>
      </c>
      <c r="F27" s="44" t="s">
        <v>19</v>
      </c>
      <c r="G27" s="44" t="s">
        <v>19</v>
      </c>
      <c r="H27" s="44" t="s">
        <v>19</v>
      </c>
      <c r="I27" s="44" t="s">
        <v>19</v>
      </c>
      <c r="J27" s="43"/>
      <c r="K27" s="43"/>
      <c r="L27" s="44" t="s">
        <v>19</v>
      </c>
      <c r="M27" s="44" t="s">
        <v>19</v>
      </c>
      <c r="N27" s="44" t="s">
        <v>19</v>
      </c>
      <c r="O27" s="44" t="s">
        <v>19</v>
      </c>
      <c r="P27" s="46" t="s">
        <v>19</v>
      </c>
      <c r="Q27" s="43"/>
      <c r="R27" s="43"/>
      <c r="S27" s="44" t="s">
        <v>19</v>
      </c>
      <c r="T27" s="44" t="s">
        <v>19</v>
      </c>
      <c r="U27" s="44" t="s">
        <v>19</v>
      </c>
      <c r="V27" s="44" t="s">
        <v>19</v>
      </c>
      <c r="W27" s="46" t="s">
        <v>19</v>
      </c>
      <c r="X27" s="43"/>
      <c r="Y27" s="43"/>
      <c r="Z27" s="44" t="s">
        <v>19</v>
      </c>
      <c r="AA27" s="44" t="s">
        <v>19</v>
      </c>
      <c r="AB27" s="44" t="s">
        <v>19</v>
      </c>
      <c r="AC27" s="44" t="s">
        <v>19</v>
      </c>
      <c r="AD27" s="46" t="s">
        <v>19</v>
      </c>
      <c r="AE27" s="43"/>
      <c r="AF27" s="43"/>
      <c r="AG27" s="44" t="s">
        <v>19</v>
      </c>
      <c r="AH27" s="44" t="s">
        <v>19</v>
      </c>
      <c r="AI27" s="77">
        <f t="shared" si="0"/>
        <v>22</v>
      </c>
      <c r="AJ27" s="76">
        <f t="shared" si="1"/>
        <v>0</v>
      </c>
    </row>
    <row r="28" spans="1:36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4" t="s">
        <v>19</v>
      </c>
      <c r="F28" s="44" t="s">
        <v>19</v>
      </c>
      <c r="G28" s="44" t="s">
        <v>19</v>
      </c>
      <c r="H28" s="44" t="s">
        <v>19</v>
      </c>
      <c r="I28" s="44" t="s">
        <v>19</v>
      </c>
      <c r="J28" s="43"/>
      <c r="K28" s="43"/>
      <c r="L28" s="44" t="s">
        <v>19</v>
      </c>
      <c r="M28" s="44" t="s">
        <v>19</v>
      </c>
      <c r="N28" s="44" t="s">
        <v>19</v>
      </c>
      <c r="O28" s="44" t="s">
        <v>19</v>
      </c>
      <c r="P28" s="46" t="s">
        <v>19</v>
      </c>
      <c r="Q28" s="43"/>
      <c r="R28" s="43"/>
      <c r="S28" s="44" t="s">
        <v>19</v>
      </c>
      <c r="T28" s="44" t="s">
        <v>19</v>
      </c>
      <c r="U28" s="44" t="s">
        <v>19</v>
      </c>
      <c r="V28" s="44" t="s">
        <v>19</v>
      </c>
      <c r="W28" s="46" t="s">
        <v>19</v>
      </c>
      <c r="X28" s="43"/>
      <c r="Y28" s="43"/>
      <c r="Z28" s="44" t="s">
        <v>19</v>
      </c>
      <c r="AA28" s="44" t="s">
        <v>19</v>
      </c>
      <c r="AB28" s="44" t="s">
        <v>19</v>
      </c>
      <c r="AC28" s="44" t="s">
        <v>19</v>
      </c>
      <c r="AD28" s="46" t="s">
        <v>19</v>
      </c>
      <c r="AE28" s="43"/>
      <c r="AF28" s="43"/>
      <c r="AG28" s="44" t="s">
        <v>19</v>
      </c>
      <c r="AH28" s="44" t="s">
        <v>19</v>
      </c>
      <c r="AI28" s="77">
        <f t="shared" si="0"/>
        <v>22</v>
      </c>
      <c r="AJ28" s="76">
        <f t="shared" si="1"/>
        <v>0</v>
      </c>
    </row>
    <row r="29" spans="1:36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4" t="s">
        <v>19</v>
      </c>
      <c r="F29" s="44" t="s">
        <v>19</v>
      </c>
      <c r="G29" s="44" t="s">
        <v>19</v>
      </c>
      <c r="H29" s="44" t="s">
        <v>19</v>
      </c>
      <c r="I29" s="44" t="s">
        <v>19</v>
      </c>
      <c r="J29" s="43"/>
      <c r="K29" s="43"/>
      <c r="L29" s="44" t="s">
        <v>19</v>
      </c>
      <c r="M29" s="44" t="s">
        <v>19</v>
      </c>
      <c r="N29" s="44" t="s">
        <v>19</v>
      </c>
      <c r="O29" s="44" t="s">
        <v>19</v>
      </c>
      <c r="P29" s="46" t="s">
        <v>19</v>
      </c>
      <c r="Q29" s="43"/>
      <c r="R29" s="43"/>
      <c r="S29" s="44" t="s">
        <v>19</v>
      </c>
      <c r="T29" s="44" t="s">
        <v>19</v>
      </c>
      <c r="U29" s="44" t="s">
        <v>19</v>
      </c>
      <c r="V29" s="44" t="s">
        <v>19</v>
      </c>
      <c r="W29" s="46" t="s">
        <v>19</v>
      </c>
      <c r="X29" s="43"/>
      <c r="Y29" s="43"/>
      <c r="Z29" s="44" t="s">
        <v>19</v>
      </c>
      <c r="AA29" s="44" t="s">
        <v>19</v>
      </c>
      <c r="AB29" s="44" t="s">
        <v>19</v>
      </c>
      <c r="AC29" s="44" t="s">
        <v>19</v>
      </c>
      <c r="AD29" s="46" t="s">
        <v>19</v>
      </c>
      <c r="AE29" s="43"/>
      <c r="AF29" s="43"/>
      <c r="AG29" s="44" t="s">
        <v>19</v>
      </c>
      <c r="AH29" s="44" t="s">
        <v>19</v>
      </c>
      <c r="AI29" s="77">
        <f t="shared" si="0"/>
        <v>22</v>
      </c>
      <c r="AJ29" s="76">
        <f t="shared" si="1"/>
        <v>0</v>
      </c>
    </row>
    <row r="30" spans="1:36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4" t="s">
        <v>19</v>
      </c>
      <c r="F30" s="44" t="s">
        <v>19</v>
      </c>
      <c r="G30" s="44" t="s">
        <v>19</v>
      </c>
      <c r="H30" s="44" t="s">
        <v>19</v>
      </c>
      <c r="I30" s="44" t="s">
        <v>19</v>
      </c>
      <c r="J30" s="43"/>
      <c r="K30" s="43"/>
      <c r="L30" s="44" t="s">
        <v>19</v>
      </c>
      <c r="M30" s="44" t="s">
        <v>19</v>
      </c>
      <c r="N30" s="44" t="s">
        <v>19</v>
      </c>
      <c r="O30" s="44" t="s">
        <v>19</v>
      </c>
      <c r="P30" s="46" t="s">
        <v>19</v>
      </c>
      <c r="Q30" s="43"/>
      <c r="R30" s="43"/>
      <c r="S30" s="44" t="s">
        <v>19</v>
      </c>
      <c r="T30" s="44" t="s">
        <v>19</v>
      </c>
      <c r="U30" s="44" t="s">
        <v>19</v>
      </c>
      <c r="V30" s="44" t="s">
        <v>19</v>
      </c>
      <c r="W30" s="46" t="s">
        <v>19</v>
      </c>
      <c r="X30" s="43"/>
      <c r="Y30" s="43"/>
      <c r="Z30" s="44" t="s">
        <v>19</v>
      </c>
      <c r="AA30" s="44" t="s">
        <v>19</v>
      </c>
      <c r="AB30" s="44" t="s">
        <v>19</v>
      </c>
      <c r="AC30" s="44" t="s">
        <v>19</v>
      </c>
      <c r="AD30" s="46" t="s">
        <v>19</v>
      </c>
      <c r="AE30" s="43"/>
      <c r="AF30" s="43"/>
      <c r="AG30" s="44" t="s">
        <v>19</v>
      </c>
      <c r="AH30" s="44" t="s">
        <v>19</v>
      </c>
      <c r="AI30" s="77">
        <f t="shared" si="0"/>
        <v>22</v>
      </c>
      <c r="AJ30" s="76">
        <f t="shared" si="1"/>
        <v>0</v>
      </c>
    </row>
    <row r="31" spans="1:36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4" t="s">
        <v>19</v>
      </c>
      <c r="F31" s="44" t="s">
        <v>19</v>
      </c>
      <c r="G31" s="44" t="s">
        <v>19</v>
      </c>
      <c r="H31" s="44" t="s">
        <v>19</v>
      </c>
      <c r="I31" s="44" t="s">
        <v>19</v>
      </c>
      <c r="J31" s="43"/>
      <c r="K31" s="43"/>
      <c r="L31" s="44" t="s">
        <v>19</v>
      </c>
      <c r="M31" s="44" t="s">
        <v>19</v>
      </c>
      <c r="N31" s="44" t="s">
        <v>19</v>
      </c>
      <c r="O31" s="44" t="s">
        <v>19</v>
      </c>
      <c r="P31" s="46" t="s">
        <v>19</v>
      </c>
      <c r="Q31" s="43"/>
      <c r="R31" s="43"/>
      <c r="S31" s="44" t="s">
        <v>19</v>
      </c>
      <c r="T31" s="44" t="s">
        <v>19</v>
      </c>
      <c r="U31" s="44" t="s">
        <v>19</v>
      </c>
      <c r="V31" s="44" t="s">
        <v>19</v>
      </c>
      <c r="W31" s="46" t="s">
        <v>19</v>
      </c>
      <c r="X31" s="43"/>
      <c r="Y31" s="43"/>
      <c r="Z31" s="44" t="s">
        <v>19</v>
      </c>
      <c r="AA31" s="44" t="s">
        <v>19</v>
      </c>
      <c r="AB31" s="44" t="s">
        <v>19</v>
      </c>
      <c r="AC31" s="44" t="s">
        <v>19</v>
      </c>
      <c r="AD31" s="46" t="s">
        <v>19</v>
      </c>
      <c r="AE31" s="43"/>
      <c r="AF31" s="43"/>
      <c r="AG31" s="44" t="s">
        <v>19</v>
      </c>
      <c r="AH31" s="44" t="s">
        <v>19</v>
      </c>
      <c r="AI31" s="77">
        <f t="shared" si="0"/>
        <v>22</v>
      </c>
      <c r="AJ31" s="76">
        <f t="shared" si="1"/>
        <v>0</v>
      </c>
    </row>
    <row r="32" spans="1:36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4" t="s">
        <v>19</v>
      </c>
      <c r="F32" s="44" t="s">
        <v>19</v>
      </c>
      <c r="G32" s="44" t="s">
        <v>19</v>
      </c>
      <c r="H32" s="44" t="s">
        <v>19</v>
      </c>
      <c r="I32" s="44" t="s">
        <v>19</v>
      </c>
      <c r="J32" s="43"/>
      <c r="K32" s="43"/>
      <c r="L32" s="44" t="s">
        <v>19</v>
      </c>
      <c r="M32" s="44" t="s">
        <v>19</v>
      </c>
      <c r="N32" s="44" t="s">
        <v>19</v>
      </c>
      <c r="O32" s="44" t="s">
        <v>19</v>
      </c>
      <c r="P32" s="46" t="s">
        <v>19</v>
      </c>
      <c r="Q32" s="43"/>
      <c r="R32" s="43"/>
      <c r="S32" s="44" t="s">
        <v>19</v>
      </c>
      <c r="T32" s="44" t="s">
        <v>19</v>
      </c>
      <c r="U32" s="44" t="s">
        <v>19</v>
      </c>
      <c r="V32" s="44" t="s">
        <v>19</v>
      </c>
      <c r="W32" s="46" t="s">
        <v>19</v>
      </c>
      <c r="X32" s="43"/>
      <c r="Y32" s="43"/>
      <c r="Z32" s="44" t="s">
        <v>19</v>
      </c>
      <c r="AA32" s="44" t="s">
        <v>19</v>
      </c>
      <c r="AB32" s="44" t="s">
        <v>19</v>
      </c>
      <c r="AC32" s="44" t="s">
        <v>19</v>
      </c>
      <c r="AD32" s="46" t="s">
        <v>19</v>
      </c>
      <c r="AE32" s="43"/>
      <c r="AF32" s="43"/>
      <c r="AG32" s="44" t="s">
        <v>19</v>
      </c>
      <c r="AH32" s="44" t="s">
        <v>19</v>
      </c>
      <c r="AI32" s="77">
        <f t="shared" si="0"/>
        <v>22</v>
      </c>
      <c r="AJ32" s="76">
        <f t="shared" si="1"/>
        <v>0</v>
      </c>
    </row>
    <row r="33" spans="1:36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4" t="s">
        <v>19</v>
      </c>
      <c r="F33" s="44" t="s">
        <v>19</v>
      </c>
      <c r="G33" s="44" t="s">
        <v>19</v>
      </c>
      <c r="H33" s="44" t="s">
        <v>19</v>
      </c>
      <c r="I33" s="44" t="s">
        <v>19</v>
      </c>
      <c r="J33" s="43"/>
      <c r="K33" s="43"/>
      <c r="L33" s="44" t="s">
        <v>19</v>
      </c>
      <c r="M33" s="44" t="s">
        <v>19</v>
      </c>
      <c r="N33" s="44" t="s">
        <v>19</v>
      </c>
      <c r="O33" s="44" t="s">
        <v>19</v>
      </c>
      <c r="P33" s="46" t="s">
        <v>19</v>
      </c>
      <c r="Q33" s="43"/>
      <c r="R33" s="43"/>
      <c r="S33" s="44" t="s">
        <v>19</v>
      </c>
      <c r="T33" s="44" t="s">
        <v>19</v>
      </c>
      <c r="U33" s="44" t="s">
        <v>19</v>
      </c>
      <c r="V33" s="44" t="s">
        <v>19</v>
      </c>
      <c r="W33" s="46" t="s">
        <v>19</v>
      </c>
      <c r="X33" s="43"/>
      <c r="Y33" s="43"/>
      <c r="Z33" s="44" t="s">
        <v>19</v>
      </c>
      <c r="AA33" s="44" t="s">
        <v>19</v>
      </c>
      <c r="AB33" s="44" t="s">
        <v>19</v>
      </c>
      <c r="AC33" s="44" t="s">
        <v>19</v>
      </c>
      <c r="AD33" s="46" t="s">
        <v>19</v>
      </c>
      <c r="AE33" s="43"/>
      <c r="AF33" s="43"/>
      <c r="AG33" s="44" t="s">
        <v>19</v>
      </c>
      <c r="AH33" s="44" t="s">
        <v>19</v>
      </c>
      <c r="AI33" s="77">
        <f t="shared" si="0"/>
        <v>22</v>
      </c>
      <c r="AJ33" s="76">
        <f t="shared" si="1"/>
        <v>0</v>
      </c>
    </row>
    <row r="34" spans="1:36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4" t="s">
        <v>19</v>
      </c>
      <c r="F34" s="44" t="s">
        <v>19</v>
      </c>
      <c r="G34" s="44" t="s">
        <v>19</v>
      </c>
      <c r="H34" s="44" t="s">
        <v>19</v>
      </c>
      <c r="I34" s="44" t="s">
        <v>19</v>
      </c>
      <c r="J34" s="43"/>
      <c r="K34" s="43"/>
      <c r="L34" s="44" t="s">
        <v>19</v>
      </c>
      <c r="M34" s="44" t="s">
        <v>19</v>
      </c>
      <c r="N34" s="44" t="s">
        <v>19</v>
      </c>
      <c r="O34" s="44" t="s">
        <v>19</v>
      </c>
      <c r="P34" s="46" t="s">
        <v>19</v>
      </c>
      <c r="Q34" s="43"/>
      <c r="R34" s="43"/>
      <c r="S34" s="44" t="s">
        <v>19</v>
      </c>
      <c r="T34" s="44" t="s">
        <v>19</v>
      </c>
      <c r="U34" s="44" t="s">
        <v>19</v>
      </c>
      <c r="V34" s="44" t="s">
        <v>19</v>
      </c>
      <c r="W34" s="46" t="s">
        <v>19</v>
      </c>
      <c r="X34" s="43"/>
      <c r="Y34" s="43"/>
      <c r="Z34" s="44" t="s">
        <v>19</v>
      </c>
      <c r="AA34" s="44" t="s">
        <v>19</v>
      </c>
      <c r="AB34" s="44" t="s">
        <v>19</v>
      </c>
      <c r="AC34" s="44" t="s">
        <v>19</v>
      </c>
      <c r="AD34" s="46" t="s">
        <v>19</v>
      </c>
      <c r="AE34" s="43"/>
      <c r="AF34" s="43"/>
      <c r="AG34" s="44" t="s">
        <v>19</v>
      </c>
      <c r="AH34" s="44" t="s">
        <v>19</v>
      </c>
      <c r="AI34" s="77">
        <f t="shared" si="0"/>
        <v>22</v>
      </c>
      <c r="AJ34" s="76">
        <f t="shared" si="1"/>
        <v>0</v>
      </c>
    </row>
    <row r="35" spans="1:36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4" t="s">
        <v>19</v>
      </c>
      <c r="F35" s="44" t="s">
        <v>19</v>
      </c>
      <c r="G35" s="44" t="s">
        <v>19</v>
      </c>
      <c r="H35" s="44" t="s">
        <v>19</v>
      </c>
      <c r="I35" s="44" t="s">
        <v>19</v>
      </c>
      <c r="J35" s="43"/>
      <c r="K35" s="43"/>
      <c r="L35" s="44" t="s">
        <v>19</v>
      </c>
      <c r="M35" s="44" t="s">
        <v>19</v>
      </c>
      <c r="N35" s="44" t="s">
        <v>19</v>
      </c>
      <c r="O35" s="44" t="s">
        <v>19</v>
      </c>
      <c r="P35" s="46" t="s">
        <v>19</v>
      </c>
      <c r="Q35" s="43"/>
      <c r="R35" s="43"/>
      <c r="S35" s="44" t="s">
        <v>19</v>
      </c>
      <c r="T35" s="44" t="s">
        <v>19</v>
      </c>
      <c r="U35" s="44" t="s">
        <v>19</v>
      </c>
      <c r="V35" s="44" t="s">
        <v>19</v>
      </c>
      <c r="W35" s="46" t="s">
        <v>19</v>
      </c>
      <c r="X35" s="43"/>
      <c r="Y35" s="43"/>
      <c r="Z35" s="44" t="s">
        <v>19</v>
      </c>
      <c r="AA35" s="44" t="s">
        <v>19</v>
      </c>
      <c r="AB35" s="44" t="s">
        <v>19</v>
      </c>
      <c r="AC35" s="44" t="s">
        <v>19</v>
      </c>
      <c r="AD35" s="46" t="s">
        <v>19</v>
      </c>
      <c r="AE35" s="43"/>
      <c r="AF35" s="43"/>
      <c r="AG35" s="44" t="s">
        <v>19</v>
      </c>
      <c r="AH35" s="44" t="s">
        <v>19</v>
      </c>
      <c r="AI35" s="77">
        <f t="shared" si="0"/>
        <v>22</v>
      </c>
      <c r="AJ35" s="76">
        <f t="shared" si="1"/>
        <v>0</v>
      </c>
    </row>
    <row r="36" spans="1:36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4" t="s">
        <v>19</v>
      </c>
      <c r="F36" s="44" t="s">
        <v>19</v>
      </c>
      <c r="G36" s="44" t="s">
        <v>19</v>
      </c>
      <c r="H36" s="44" t="s">
        <v>19</v>
      </c>
      <c r="I36" s="44" t="s">
        <v>19</v>
      </c>
      <c r="J36" s="43"/>
      <c r="K36" s="43"/>
      <c r="L36" s="44" t="s">
        <v>19</v>
      </c>
      <c r="M36" s="44" t="s">
        <v>19</v>
      </c>
      <c r="N36" s="44" t="s">
        <v>19</v>
      </c>
      <c r="O36" s="44" t="s">
        <v>19</v>
      </c>
      <c r="P36" s="46" t="s">
        <v>19</v>
      </c>
      <c r="Q36" s="43"/>
      <c r="R36" s="43"/>
      <c r="S36" s="44" t="s">
        <v>19</v>
      </c>
      <c r="T36" s="44" t="s">
        <v>19</v>
      </c>
      <c r="U36" s="44" t="s">
        <v>19</v>
      </c>
      <c r="V36" s="44" t="s">
        <v>19</v>
      </c>
      <c r="W36" s="46" t="s">
        <v>19</v>
      </c>
      <c r="X36" s="43"/>
      <c r="Y36" s="43"/>
      <c r="Z36" s="44" t="s">
        <v>19</v>
      </c>
      <c r="AA36" s="44" t="s">
        <v>19</v>
      </c>
      <c r="AB36" s="44" t="s">
        <v>19</v>
      </c>
      <c r="AC36" s="44" t="s">
        <v>19</v>
      </c>
      <c r="AD36" s="46" t="s">
        <v>19</v>
      </c>
      <c r="AE36" s="43"/>
      <c r="AF36" s="43"/>
      <c r="AG36" s="44" t="s">
        <v>19</v>
      </c>
      <c r="AH36" s="44" t="s">
        <v>19</v>
      </c>
      <c r="AI36" s="77">
        <f t="shared" si="0"/>
        <v>22</v>
      </c>
      <c r="AJ36" s="76">
        <f t="shared" si="1"/>
        <v>0</v>
      </c>
    </row>
    <row r="37" spans="1:36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4" t="s">
        <v>19</v>
      </c>
      <c r="F37" s="44" t="s">
        <v>19</v>
      </c>
      <c r="G37" s="44" t="s">
        <v>19</v>
      </c>
      <c r="H37" s="44" t="s">
        <v>19</v>
      </c>
      <c r="I37" s="44" t="s">
        <v>19</v>
      </c>
      <c r="J37" s="43"/>
      <c r="K37" s="43"/>
      <c r="L37" s="44" t="s">
        <v>19</v>
      </c>
      <c r="M37" s="44" t="s">
        <v>19</v>
      </c>
      <c r="N37" s="44" t="s">
        <v>19</v>
      </c>
      <c r="O37" s="44" t="s">
        <v>19</v>
      </c>
      <c r="P37" s="46" t="s">
        <v>19</v>
      </c>
      <c r="Q37" s="43"/>
      <c r="R37" s="43"/>
      <c r="S37" s="44" t="s">
        <v>19</v>
      </c>
      <c r="T37" s="44" t="s">
        <v>19</v>
      </c>
      <c r="U37" s="44" t="s">
        <v>19</v>
      </c>
      <c r="V37" s="44" t="s">
        <v>19</v>
      </c>
      <c r="W37" s="46" t="s">
        <v>19</v>
      </c>
      <c r="X37" s="43"/>
      <c r="Y37" s="43"/>
      <c r="Z37" s="44" t="s">
        <v>19</v>
      </c>
      <c r="AA37" s="44" t="s">
        <v>19</v>
      </c>
      <c r="AB37" s="44" t="s">
        <v>19</v>
      </c>
      <c r="AC37" s="44" t="s">
        <v>19</v>
      </c>
      <c r="AD37" s="46" t="s">
        <v>19</v>
      </c>
      <c r="AE37" s="43"/>
      <c r="AF37" s="43"/>
      <c r="AG37" s="44" t="s">
        <v>19</v>
      </c>
      <c r="AH37" s="44" t="s">
        <v>19</v>
      </c>
      <c r="AI37" s="77">
        <f t="shared" si="0"/>
        <v>22</v>
      </c>
      <c r="AJ37" s="76">
        <f t="shared" si="1"/>
        <v>0</v>
      </c>
    </row>
    <row r="38" spans="1:36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4"/>
      <c r="F38" s="44"/>
      <c r="G38" s="44"/>
      <c r="H38" s="44"/>
      <c r="I38" s="44"/>
      <c r="J38" s="43"/>
      <c r="K38" s="43"/>
      <c r="L38" s="44"/>
      <c r="M38" s="44"/>
      <c r="N38" s="44"/>
      <c r="O38" s="44"/>
      <c r="P38" s="46"/>
      <c r="Q38" s="43"/>
      <c r="R38" s="43"/>
      <c r="S38" s="44"/>
      <c r="T38" s="44"/>
      <c r="U38" s="44"/>
      <c r="V38" s="44"/>
      <c r="W38" s="46"/>
      <c r="X38" s="43"/>
      <c r="Y38" s="43"/>
      <c r="Z38" s="44"/>
      <c r="AA38" s="44"/>
      <c r="AB38" s="44"/>
      <c r="AC38" s="44"/>
      <c r="AD38" s="46"/>
      <c r="AE38" s="43"/>
      <c r="AF38" s="43"/>
      <c r="AG38" s="44"/>
      <c r="AH38" s="44"/>
      <c r="AI38" s="77"/>
      <c r="AJ38" s="76"/>
    </row>
    <row r="39" spans="1:36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4"/>
      <c r="F39" s="44"/>
      <c r="G39" s="44"/>
      <c r="H39" s="44"/>
      <c r="I39" s="44"/>
      <c r="J39" s="43"/>
      <c r="K39" s="43"/>
      <c r="L39" s="44"/>
      <c r="M39" s="44"/>
      <c r="N39" s="44"/>
      <c r="O39" s="44"/>
      <c r="P39" s="46"/>
      <c r="Q39" s="43"/>
      <c r="R39" s="43"/>
      <c r="S39" s="44"/>
      <c r="T39" s="44"/>
      <c r="U39" s="44"/>
      <c r="V39" s="44"/>
      <c r="W39" s="46"/>
      <c r="X39" s="43"/>
      <c r="Y39" s="43"/>
      <c r="Z39" s="44"/>
      <c r="AA39" s="44"/>
      <c r="AB39" s="44"/>
      <c r="AC39" s="44"/>
      <c r="AD39" s="46"/>
      <c r="AE39" s="43"/>
      <c r="AF39" s="43"/>
      <c r="AG39" s="44"/>
      <c r="AH39" s="44"/>
      <c r="AI39" s="77"/>
      <c r="AJ39" s="76"/>
    </row>
    <row r="40" spans="1:36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4"/>
      <c r="F40" s="44"/>
      <c r="G40" s="44"/>
      <c r="H40" s="44"/>
      <c r="I40" s="44"/>
      <c r="J40" s="43"/>
      <c r="K40" s="43"/>
      <c r="L40" s="44"/>
      <c r="M40" s="44"/>
      <c r="N40" s="44"/>
      <c r="O40" s="44"/>
      <c r="P40" s="46"/>
      <c r="Q40" s="43"/>
      <c r="R40" s="43"/>
      <c r="S40" s="44"/>
      <c r="T40" s="44"/>
      <c r="U40" s="44"/>
      <c r="V40" s="44"/>
      <c r="W40" s="46"/>
      <c r="X40" s="43"/>
      <c r="Y40" s="43"/>
      <c r="Z40" s="44"/>
      <c r="AA40" s="44"/>
      <c r="AB40" s="44"/>
      <c r="AC40" s="44"/>
      <c r="AD40" s="46"/>
      <c r="AE40" s="43"/>
      <c r="AF40" s="43"/>
      <c r="AG40" s="44"/>
      <c r="AH40" s="44"/>
      <c r="AI40" s="77"/>
      <c r="AJ40" s="76"/>
    </row>
    <row r="41" spans="1:36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4"/>
      <c r="F41" s="44"/>
      <c r="G41" s="44"/>
      <c r="H41" s="44"/>
      <c r="I41" s="44"/>
      <c r="J41" s="43"/>
      <c r="K41" s="43"/>
      <c r="L41" s="44"/>
      <c r="M41" s="44"/>
      <c r="N41" s="44"/>
      <c r="O41" s="44"/>
      <c r="P41" s="46"/>
      <c r="Q41" s="43"/>
      <c r="R41" s="43"/>
      <c r="S41" s="44"/>
      <c r="T41" s="44"/>
      <c r="U41" s="44"/>
      <c r="V41" s="44"/>
      <c r="W41" s="46"/>
      <c r="X41" s="43"/>
      <c r="Y41" s="43"/>
      <c r="Z41" s="44"/>
      <c r="AA41" s="44"/>
      <c r="AB41" s="44"/>
      <c r="AC41" s="44"/>
      <c r="AD41" s="46"/>
      <c r="AE41" s="43"/>
      <c r="AF41" s="43"/>
      <c r="AG41" s="44"/>
      <c r="AH41" s="44"/>
      <c r="AI41" s="77"/>
      <c r="AJ41" s="76"/>
    </row>
    <row r="42" spans="1:36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4"/>
      <c r="F42" s="44"/>
      <c r="G42" s="44"/>
      <c r="H42" s="44"/>
      <c r="I42" s="44"/>
      <c r="J42" s="43"/>
      <c r="K42" s="43"/>
      <c r="L42" s="44"/>
      <c r="M42" s="44"/>
      <c r="N42" s="44"/>
      <c r="O42" s="44"/>
      <c r="P42" s="46"/>
      <c r="Q42" s="43"/>
      <c r="R42" s="43"/>
      <c r="S42" s="44"/>
      <c r="T42" s="44"/>
      <c r="U42" s="44"/>
      <c r="V42" s="44"/>
      <c r="W42" s="46"/>
      <c r="X42" s="43"/>
      <c r="Y42" s="43"/>
      <c r="Z42" s="44"/>
      <c r="AA42" s="44"/>
      <c r="AB42" s="44"/>
      <c r="AC42" s="44"/>
      <c r="AD42" s="46"/>
      <c r="AE42" s="43"/>
      <c r="AF42" s="43"/>
      <c r="AG42" s="44"/>
      <c r="AH42" s="44"/>
      <c r="AI42" s="77"/>
      <c r="AJ42" s="76"/>
    </row>
    <row r="43" spans="1:36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4"/>
      <c r="F43" s="44"/>
      <c r="G43" s="44"/>
      <c r="H43" s="44"/>
      <c r="I43" s="44"/>
      <c r="J43" s="43"/>
      <c r="K43" s="43"/>
      <c r="L43" s="44"/>
      <c r="M43" s="44"/>
      <c r="N43" s="44"/>
      <c r="O43" s="44"/>
      <c r="P43" s="46"/>
      <c r="Q43" s="43"/>
      <c r="R43" s="43"/>
      <c r="S43" s="44"/>
      <c r="T43" s="44"/>
      <c r="U43" s="44"/>
      <c r="V43" s="44"/>
      <c r="W43" s="46"/>
      <c r="X43" s="43"/>
      <c r="Y43" s="43"/>
      <c r="Z43" s="44"/>
      <c r="AA43" s="44"/>
      <c r="AB43" s="44"/>
      <c r="AC43" s="44"/>
      <c r="AD43" s="46"/>
      <c r="AE43" s="43"/>
      <c r="AF43" s="43"/>
      <c r="AG43" s="44"/>
      <c r="AH43" s="44"/>
      <c r="AI43" s="77"/>
      <c r="AJ43" s="76"/>
    </row>
    <row r="44" spans="1:36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4"/>
      <c r="F44" s="44"/>
      <c r="G44" s="44"/>
      <c r="H44" s="44"/>
      <c r="I44" s="44"/>
      <c r="J44" s="43"/>
      <c r="K44" s="43"/>
      <c r="L44" s="44"/>
      <c r="M44" s="44"/>
      <c r="N44" s="44"/>
      <c r="O44" s="44"/>
      <c r="P44" s="46"/>
      <c r="Q44" s="43"/>
      <c r="R44" s="43"/>
      <c r="S44" s="44"/>
      <c r="T44" s="44"/>
      <c r="U44" s="44"/>
      <c r="V44" s="44"/>
      <c r="W44" s="46"/>
      <c r="X44" s="43"/>
      <c r="Y44" s="43"/>
      <c r="Z44" s="44"/>
      <c r="AA44" s="44"/>
      <c r="AB44" s="44"/>
      <c r="AC44" s="44"/>
      <c r="AD44" s="46"/>
      <c r="AE44" s="43"/>
      <c r="AF44" s="43"/>
      <c r="AG44" s="44"/>
      <c r="AH44" s="44"/>
      <c r="AI44" s="77"/>
      <c r="AJ44" s="76"/>
    </row>
    <row r="45" spans="1:36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4"/>
      <c r="F45" s="44"/>
      <c r="G45" s="44"/>
      <c r="H45" s="44"/>
      <c r="I45" s="44"/>
      <c r="J45" s="43"/>
      <c r="K45" s="43"/>
      <c r="L45" s="44"/>
      <c r="M45" s="44"/>
      <c r="N45" s="44"/>
      <c r="O45" s="44"/>
      <c r="P45" s="46"/>
      <c r="Q45" s="43"/>
      <c r="R45" s="43"/>
      <c r="S45" s="44"/>
      <c r="T45" s="44"/>
      <c r="U45" s="44"/>
      <c r="V45" s="44"/>
      <c r="W45" s="46"/>
      <c r="X45" s="43"/>
      <c r="Y45" s="43"/>
      <c r="Z45" s="44"/>
      <c r="AA45" s="44"/>
      <c r="AB45" s="44"/>
      <c r="AC45" s="44"/>
      <c r="AD45" s="46"/>
      <c r="AE45" s="43"/>
      <c r="AF45" s="43"/>
      <c r="AG45" s="44"/>
      <c r="AH45" s="44"/>
      <c r="AI45" s="77"/>
      <c r="AJ45" s="76"/>
    </row>
    <row r="46" spans="1:36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4"/>
      <c r="F46" s="44"/>
      <c r="G46" s="44"/>
      <c r="H46" s="44"/>
      <c r="I46" s="44"/>
      <c r="J46" s="43"/>
      <c r="K46" s="43"/>
      <c r="L46" s="44"/>
      <c r="M46" s="44"/>
      <c r="N46" s="44"/>
      <c r="O46" s="44"/>
      <c r="P46" s="46"/>
      <c r="Q46" s="43"/>
      <c r="R46" s="43"/>
      <c r="S46" s="44"/>
      <c r="T46" s="44"/>
      <c r="U46" s="44"/>
      <c r="V46" s="44"/>
      <c r="W46" s="46"/>
      <c r="X46" s="43"/>
      <c r="Y46" s="43"/>
      <c r="Z46" s="44"/>
      <c r="AA46" s="44"/>
      <c r="AB46" s="44"/>
      <c r="AC46" s="44"/>
      <c r="AD46" s="46"/>
      <c r="AE46" s="43"/>
      <c r="AF46" s="43"/>
      <c r="AG46" s="44"/>
      <c r="AH46" s="44"/>
      <c r="AI46" s="77"/>
      <c r="AJ46" s="76"/>
    </row>
    <row r="47" spans="1:36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4"/>
      <c r="F47" s="44"/>
      <c r="G47" s="44"/>
      <c r="H47" s="44"/>
      <c r="I47" s="44"/>
      <c r="J47" s="43"/>
      <c r="K47" s="43"/>
      <c r="L47" s="44"/>
      <c r="M47" s="44"/>
      <c r="N47" s="44"/>
      <c r="O47" s="44"/>
      <c r="P47" s="46"/>
      <c r="Q47" s="43"/>
      <c r="R47" s="43"/>
      <c r="S47" s="44"/>
      <c r="T47" s="44"/>
      <c r="U47" s="44"/>
      <c r="V47" s="44"/>
      <c r="W47" s="46"/>
      <c r="X47" s="43"/>
      <c r="Y47" s="43"/>
      <c r="Z47" s="44"/>
      <c r="AA47" s="44"/>
      <c r="AB47" s="44"/>
      <c r="AC47" s="44"/>
      <c r="AD47" s="46"/>
      <c r="AE47" s="43"/>
      <c r="AF47" s="43"/>
      <c r="AG47" s="44"/>
      <c r="AH47" s="44"/>
      <c r="AI47" s="77"/>
      <c r="AJ47" s="76"/>
    </row>
    <row r="48" spans="1:36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4"/>
      <c r="F48" s="44"/>
      <c r="G48" s="44"/>
      <c r="H48" s="44"/>
      <c r="I48" s="44"/>
      <c r="J48" s="43"/>
      <c r="K48" s="43"/>
      <c r="L48" s="44"/>
      <c r="M48" s="44"/>
      <c r="N48" s="44"/>
      <c r="O48" s="44"/>
      <c r="P48" s="46"/>
      <c r="Q48" s="43"/>
      <c r="R48" s="43"/>
      <c r="S48" s="44"/>
      <c r="T48" s="44"/>
      <c r="U48" s="44"/>
      <c r="V48" s="44"/>
      <c r="W48" s="46"/>
      <c r="X48" s="43"/>
      <c r="Y48" s="43"/>
      <c r="Z48" s="44"/>
      <c r="AA48" s="44"/>
      <c r="AB48" s="44"/>
      <c r="AC48" s="44"/>
      <c r="AD48" s="46"/>
      <c r="AE48" s="43"/>
      <c r="AF48" s="43"/>
      <c r="AG48" s="44"/>
      <c r="AH48" s="44"/>
      <c r="AI48" s="77"/>
      <c r="AJ48" s="76"/>
    </row>
    <row r="49" spans="1:36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4"/>
      <c r="F49" s="44"/>
      <c r="G49" s="44"/>
      <c r="H49" s="44"/>
      <c r="I49" s="44"/>
      <c r="J49" s="43"/>
      <c r="K49" s="43"/>
      <c r="L49" s="44"/>
      <c r="M49" s="44"/>
      <c r="N49" s="44"/>
      <c r="O49" s="44"/>
      <c r="P49" s="46"/>
      <c r="Q49" s="43"/>
      <c r="R49" s="43"/>
      <c r="S49" s="44"/>
      <c r="T49" s="44"/>
      <c r="U49" s="44"/>
      <c r="V49" s="44"/>
      <c r="W49" s="46"/>
      <c r="X49" s="43"/>
      <c r="Y49" s="43"/>
      <c r="Z49" s="44"/>
      <c r="AA49" s="44"/>
      <c r="AB49" s="44"/>
      <c r="AC49" s="44"/>
      <c r="AD49" s="46"/>
      <c r="AE49" s="43"/>
      <c r="AF49" s="43"/>
      <c r="AG49" s="44"/>
      <c r="AH49" s="44"/>
      <c r="AI49" s="77"/>
      <c r="AJ49" s="76"/>
    </row>
    <row r="50" spans="1:36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4"/>
      <c r="F50" s="44"/>
      <c r="G50" s="44"/>
      <c r="H50" s="44"/>
      <c r="I50" s="44"/>
      <c r="J50" s="43"/>
      <c r="K50" s="43"/>
      <c r="L50" s="44"/>
      <c r="M50" s="44"/>
      <c r="N50" s="44"/>
      <c r="O50" s="44"/>
      <c r="P50" s="46"/>
      <c r="Q50" s="43"/>
      <c r="R50" s="43"/>
      <c r="S50" s="44"/>
      <c r="T50" s="44"/>
      <c r="U50" s="44"/>
      <c r="V50" s="44"/>
      <c r="W50" s="46"/>
      <c r="X50" s="43"/>
      <c r="Y50" s="43"/>
      <c r="Z50" s="44"/>
      <c r="AA50" s="44"/>
      <c r="AB50" s="44"/>
      <c r="AC50" s="44"/>
      <c r="AD50" s="46"/>
      <c r="AE50" s="43"/>
      <c r="AF50" s="43"/>
      <c r="AG50" s="44"/>
      <c r="AH50" s="44"/>
      <c r="AI50" s="77"/>
      <c r="AJ50" s="76"/>
    </row>
    <row r="51" spans="1:36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4"/>
      <c r="F51" s="44"/>
      <c r="G51" s="44"/>
      <c r="H51" s="44"/>
      <c r="I51" s="44"/>
      <c r="J51" s="43"/>
      <c r="K51" s="43"/>
      <c r="L51" s="44"/>
      <c r="M51" s="44"/>
      <c r="N51" s="44"/>
      <c r="O51" s="44"/>
      <c r="P51" s="46"/>
      <c r="Q51" s="43"/>
      <c r="R51" s="43"/>
      <c r="S51" s="44"/>
      <c r="T51" s="44"/>
      <c r="U51" s="44"/>
      <c r="V51" s="44"/>
      <c r="W51" s="46"/>
      <c r="X51" s="43"/>
      <c r="Y51" s="43"/>
      <c r="Z51" s="44"/>
      <c r="AA51" s="44"/>
      <c r="AB51" s="44"/>
      <c r="AC51" s="44"/>
      <c r="AD51" s="46"/>
      <c r="AE51" s="43"/>
      <c r="AF51" s="43"/>
      <c r="AG51" s="44"/>
      <c r="AH51" s="44"/>
      <c r="AI51" s="77"/>
      <c r="AJ51" s="76"/>
    </row>
    <row r="52" spans="1:36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4"/>
      <c r="F52" s="44"/>
      <c r="G52" s="44"/>
      <c r="H52" s="44"/>
      <c r="I52" s="44"/>
      <c r="J52" s="43"/>
      <c r="K52" s="43"/>
      <c r="L52" s="44"/>
      <c r="M52" s="44"/>
      <c r="N52" s="44"/>
      <c r="O52" s="44"/>
      <c r="P52" s="46"/>
      <c r="Q52" s="43"/>
      <c r="R52" s="43"/>
      <c r="S52" s="44"/>
      <c r="T52" s="44"/>
      <c r="U52" s="44"/>
      <c r="V52" s="44"/>
      <c r="W52" s="46"/>
      <c r="X52" s="43"/>
      <c r="Y52" s="43"/>
      <c r="Z52" s="44"/>
      <c r="AA52" s="44"/>
      <c r="AB52" s="44"/>
      <c r="AC52" s="44"/>
      <c r="AD52" s="46"/>
      <c r="AE52" s="43"/>
      <c r="AF52" s="43"/>
      <c r="AG52" s="44"/>
      <c r="AH52" s="44"/>
      <c r="AI52" s="77"/>
      <c r="AJ52" s="76"/>
    </row>
    <row r="53" spans="1:36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4"/>
      <c r="F53" s="44"/>
      <c r="G53" s="44"/>
      <c r="H53" s="44"/>
      <c r="I53" s="44"/>
      <c r="J53" s="43"/>
      <c r="K53" s="43"/>
      <c r="L53" s="44"/>
      <c r="M53" s="44"/>
      <c r="N53" s="44"/>
      <c r="O53" s="44"/>
      <c r="P53" s="46"/>
      <c r="Q53" s="43"/>
      <c r="R53" s="43"/>
      <c r="S53" s="44"/>
      <c r="T53" s="44"/>
      <c r="U53" s="44"/>
      <c r="V53" s="44"/>
      <c r="W53" s="46"/>
      <c r="X53" s="43"/>
      <c r="Y53" s="43"/>
      <c r="Z53" s="44"/>
      <c r="AA53" s="44"/>
      <c r="AB53" s="44"/>
      <c r="AC53" s="44"/>
      <c r="AD53" s="46"/>
      <c r="AE53" s="43"/>
      <c r="AF53" s="43"/>
      <c r="AG53" s="44"/>
      <c r="AH53" s="44"/>
      <c r="AI53" s="77"/>
      <c r="AJ53" s="76"/>
    </row>
    <row r="54" spans="1:36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4"/>
      <c r="F54" s="44"/>
      <c r="G54" s="44"/>
      <c r="H54" s="44"/>
      <c r="I54" s="44"/>
      <c r="J54" s="43"/>
      <c r="K54" s="43"/>
      <c r="L54" s="44"/>
      <c r="M54" s="44"/>
      <c r="N54" s="44"/>
      <c r="O54" s="44"/>
      <c r="P54" s="46"/>
      <c r="Q54" s="43"/>
      <c r="R54" s="43"/>
      <c r="S54" s="44"/>
      <c r="T54" s="44"/>
      <c r="U54" s="44"/>
      <c r="V54" s="44"/>
      <c r="W54" s="46"/>
      <c r="X54" s="43"/>
      <c r="Y54" s="43"/>
      <c r="Z54" s="44"/>
      <c r="AA54" s="44"/>
      <c r="AB54" s="44"/>
      <c r="AC54" s="44"/>
      <c r="AD54" s="46"/>
      <c r="AE54" s="43"/>
      <c r="AF54" s="43"/>
      <c r="AG54" s="44"/>
      <c r="AH54" s="44"/>
      <c r="AI54" s="77"/>
      <c r="AJ54" s="76"/>
    </row>
    <row r="55" spans="1:36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4"/>
      <c r="F55" s="44"/>
      <c r="G55" s="44"/>
      <c r="H55" s="44"/>
      <c r="I55" s="44"/>
      <c r="J55" s="43"/>
      <c r="K55" s="43"/>
      <c r="L55" s="44"/>
      <c r="M55" s="44"/>
      <c r="N55" s="44"/>
      <c r="O55" s="44"/>
      <c r="P55" s="46"/>
      <c r="Q55" s="43"/>
      <c r="R55" s="43"/>
      <c r="S55" s="44"/>
      <c r="T55" s="44"/>
      <c r="U55" s="44"/>
      <c r="V55" s="44"/>
      <c r="W55" s="46"/>
      <c r="X55" s="43"/>
      <c r="Y55" s="43"/>
      <c r="Z55" s="44"/>
      <c r="AA55" s="44"/>
      <c r="AB55" s="44"/>
      <c r="AC55" s="44"/>
      <c r="AD55" s="46"/>
      <c r="AE55" s="43"/>
      <c r="AF55" s="43"/>
      <c r="AG55" s="44"/>
      <c r="AH55" s="44"/>
      <c r="AI55" s="77"/>
      <c r="AJ55" s="76"/>
    </row>
    <row r="56" spans="1:36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4"/>
      <c r="F56" s="44"/>
      <c r="G56" s="44"/>
      <c r="H56" s="44"/>
      <c r="I56" s="44"/>
      <c r="J56" s="43"/>
      <c r="K56" s="43"/>
      <c r="L56" s="44"/>
      <c r="M56" s="44"/>
      <c r="N56" s="44"/>
      <c r="O56" s="44"/>
      <c r="P56" s="46"/>
      <c r="Q56" s="43"/>
      <c r="R56" s="43"/>
      <c r="S56" s="44"/>
      <c r="T56" s="44"/>
      <c r="U56" s="44"/>
      <c r="V56" s="44"/>
      <c r="W56" s="46"/>
      <c r="X56" s="43"/>
      <c r="Y56" s="43"/>
      <c r="Z56" s="44"/>
      <c r="AA56" s="44"/>
      <c r="AB56" s="44"/>
      <c r="AC56" s="44"/>
      <c r="AD56" s="46"/>
      <c r="AE56" s="43"/>
      <c r="AF56" s="43"/>
      <c r="AG56" s="44"/>
      <c r="AH56" s="44"/>
      <c r="AI56" s="77"/>
      <c r="AJ56" s="76"/>
    </row>
    <row r="57" spans="1:36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4"/>
      <c r="F57" s="44"/>
      <c r="G57" s="44"/>
      <c r="H57" s="44"/>
      <c r="I57" s="44"/>
      <c r="J57" s="43"/>
      <c r="K57" s="43"/>
      <c r="L57" s="44"/>
      <c r="M57" s="44"/>
      <c r="N57" s="44"/>
      <c r="O57" s="44"/>
      <c r="P57" s="46"/>
      <c r="Q57" s="43"/>
      <c r="R57" s="43"/>
      <c r="S57" s="44"/>
      <c r="T57" s="44"/>
      <c r="U57" s="44"/>
      <c r="V57" s="44"/>
      <c r="W57" s="46"/>
      <c r="X57" s="43"/>
      <c r="Y57" s="43"/>
      <c r="Z57" s="44"/>
      <c r="AA57" s="44"/>
      <c r="AB57" s="44"/>
      <c r="AC57" s="44"/>
      <c r="AD57" s="46"/>
      <c r="AE57" s="43"/>
      <c r="AF57" s="43"/>
      <c r="AG57" s="44"/>
      <c r="AH57" s="44"/>
      <c r="AI57" s="77"/>
      <c r="AJ57" s="76"/>
    </row>
    <row r="58" spans="1:36" ht="30" customHeight="1" x14ac:dyDescent="0.35"/>
    <row r="59" spans="1:36" ht="30" customHeight="1" x14ac:dyDescent="0.35">
      <c r="A59" s="6"/>
      <c r="B59" s="23"/>
      <c r="E59" s="26"/>
      <c r="F59" s="26"/>
      <c r="G59" s="113" t="s">
        <v>134</v>
      </c>
      <c r="H59" s="113"/>
      <c r="I59" s="113"/>
      <c r="J59" s="113"/>
      <c r="K59" s="113"/>
      <c r="L59" s="113"/>
      <c r="M59" s="113"/>
      <c r="N59" s="24"/>
      <c r="O59" s="24"/>
      <c r="Z59" s="113" t="s">
        <v>137</v>
      </c>
      <c r="AA59" s="113"/>
      <c r="AB59" s="113"/>
      <c r="AC59" s="113"/>
      <c r="AD59" s="113"/>
      <c r="AE59" s="113"/>
    </row>
    <row r="60" spans="1:36" ht="30" customHeight="1" x14ac:dyDescent="0.45">
      <c r="E60" s="26"/>
      <c r="F60" s="26"/>
      <c r="G60" s="113" t="s">
        <v>135</v>
      </c>
      <c r="H60" s="113"/>
      <c r="I60" s="113"/>
      <c r="J60" s="113"/>
      <c r="K60" s="113"/>
      <c r="L60" s="113"/>
      <c r="M60" s="113"/>
      <c r="N60" s="24"/>
      <c r="O60" s="24"/>
      <c r="Z60" s="116" t="s">
        <v>138</v>
      </c>
      <c r="AA60" s="117"/>
      <c r="AB60" s="117"/>
      <c r="AC60" s="117"/>
      <c r="AD60" s="117"/>
      <c r="AE60" s="117"/>
    </row>
    <row r="61" spans="1:36" ht="30" customHeight="1" x14ac:dyDescent="0.45">
      <c r="E61" s="27"/>
      <c r="F61" s="27"/>
      <c r="G61" s="114" t="s">
        <v>136</v>
      </c>
      <c r="H61" s="115"/>
      <c r="I61" s="115"/>
      <c r="J61" s="115"/>
      <c r="K61" s="115"/>
      <c r="L61" s="115"/>
      <c r="M61" s="115"/>
      <c r="N61" s="25"/>
      <c r="O61" s="25"/>
      <c r="Z61" s="116" t="s">
        <v>139</v>
      </c>
      <c r="AA61" s="117"/>
      <c r="AB61" s="117"/>
      <c r="AC61" s="117"/>
      <c r="AD61" s="117"/>
      <c r="AE61" s="117"/>
    </row>
    <row r="62" spans="1:36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6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6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3">
    <mergeCell ref="AI6:AJ6"/>
    <mergeCell ref="W2:Z2"/>
    <mergeCell ref="AB3:AD3"/>
    <mergeCell ref="A4:B4"/>
    <mergeCell ref="A6:A7"/>
    <mergeCell ref="B6:D7"/>
    <mergeCell ref="E6:AH6"/>
    <mergeCell ref="G59:M59"/>
    <mergeCell ref="Z59:AE59"/>
    <mergeCell ref="G60:M60"/>
    <mergeCell ref="Z60:AE60"/>
    <mergeCell ref="G61:M61"/>
    <mergeCell ref="Z61:AE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view="pageBreakPreview" topLeftCell="D55" zoomScale="99" zoomScaleNormal="118" zoomScaleSheetLayoutView="99" workbookViewId="0">
      <selection activeCell="U65" sqref="U65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28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f>ข้อมูลพื้นฐานนักเรียน!$C$4</f>
        <v>1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7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51"/>
      <c r="AJ6" s="135" t="s">
        <v>37</v>
      </c>
      <c r="AK6" s="136"/>
    </row>
    <row r="7" spans="1:37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75">
        <v>31</v>
      </c>
      <c r="AJ7" s="103" t="s">
        <v>122</v>
      </c>
      <c r="AK7" s="104" t="s">
        <v>123</v>
      </c>
    </row>
    <row r="8" spans="1:37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7" t="s">
        <v>19</v>
      </c>
      <c r="F8" s="47" t="s">
        <v>19</v>
      </c>
      <c r="G8" s="47" t="s">
        <v>19</v>
      </c>
      <c r="H8" s="48"/>
      <c r="I8" s="48"/>
      <c r="J8" s="47" t="s">
        <v>19</v>
      </c>
      <c r="K8" s="47" t="s">
        <v>19</v>
      </c>
      <c r="L8" s="47" t="s">
        <v>19</v>
      </c>
      <c r="M8" s="47" t="s">
        <v>19</v>
      </c>
      <c r="N8" s="47" t="s">
        <v>19</v>
      </c>
      <c r="O8" s="48"/>
      <c r="P8" s="48"/>
      <c r="Q8" s="132" t="s">
        <v>29</v>
      </c>
      <c r="R8" s="47" t="s">
        <v>19</v>
      </c>
      <c r="S8" s="47"/>
      <c r="T8" s="47"/>
      <c r="U8" s="93"/>
      <c r="V8" s="48"/>
      <c r="W8" s="48"/>
      <c r="X8" s="47"/>
      <c r="Y8" s="47"/>
      <c r="Z8" s="47"/>
      <c r="AA8" s="132" t="s">
        <v>45</v>
      </c>
      <c r="AB8" s="47"/>
      <c r="AC8" s="48"/>
      <c r="AD8" s="48"/>
      <c r="AE8" s="47"/>
      <c r="AF8" s="47"/>
      <c r="AG8" s="47"/>
      <c r="AH8" s="47"/>
      <c r="AI8" s="47"/>
      <c r="AJ8" s="77">
        <f>COUNTIF(E8:AI8,"/")</f>
        <v>9</v>
      </c>
      <c r="AK8" s="76">
        <f>COUNTIF(E8:AI8,"x")</f>
        <v>0</v>
      </c>
    </row>
    <row r="9" spans="1:37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7" t="s">
        <v>19</v>
      </c>
      <c r="F9" s="47" t="s">
        <v>19</v>
      </c>
      <c r="G9" s="47" t="s">
        <v>19</v>
      </c>
      <c r="H9" s="48"/>
      <c r="I9" s="48"/>
      <c r="J9" s="47" t="s">
        <v>19</v>
      </c>
      <c r="K9" s="47" t="s">
        <v>19</v>
      </c>
      <c r="L9" s="47" t="s">
        <v>19</v>
      </c>
      <c r="M9" s="47" t="s">
        <v>19</v>
      </c>
      <c r="N9" s="47" t="s">
        <v>19</v>
      </c>
      <c r="O9" s="48"/>
      <c r="P9" s="48"/>
      <c r="Q9" s="133"/>
      <c r="R9" s="47" t="s">
        <v>19</v>
      </c>
      <c r="S9" s="47"/>
      <c r="T9" s="47"/>
      <c r="U9" s="93"/>
      <c r="V9" s="48"/>
      <c r="W9" s="48"/>
      <c r="X9" s="47"/>
      <c r="Y9" s="47"/>
      <c r="Z9" s="47"/>
      <c r="AA9" s="133"/>
      <c r="AB9" s="47"/>
      <c r="AC9" s="48"/>
      <c r="AD9" s="48"/>
      <c r="AE9" s="47"/>
      <c r="AF9" s="47"/>
      <c r="AG9" s="47"/>
      <c r="AH9" s="47"/>
      <c r="AI9" s="47"/>
      <c r="AJ9" s="77">
        <f t="shared" ref="AJ9:AJ37" si="0">COUNTIF(E9:AI9,"/")</f>
        <v>9</v>
      </c>
      <c r="AK9" s="76">
        <f t="shared" ref="AK9:AK37" si="1">COUNTIF(E9:AI9,"x")</f>
        <v>0</v>
      </c>
    </row>
    <row r="10" spans="1:37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7" t="s">
        <v>19</v>
      </c>
      <c r="F10" s="47" t="s">
        <v>19</v>
      </c>
      <c r="G10" s="47" t="s">
        <v>19</v>
      </c>
      <c r="H10" s="48"/>
      <c r="I10" s="48"/>
      <c r="J10" s="47" t="s">
        <v>19</v>
      </c>
      <c r="K10" s="47" t="s">
        <v>19</v>
      </c>
      <c r="L10" s="47" t="s">
        <v>19</v>
      </c>
      <c r="M10" s="47" t="s">
        <v>19</v>
      </c>
      <c r="N10" s="47" t="s">
        <v>19</v>
      </c>
      <c r="O10" s="48"/>
      <c r="P10" s="48"/>
      <c r="Q10" s="133"/>
      <c r="R10" s="47" t="s">
        <v>19</v>
      </c>
      <c r="S10" s="47"/>
      <c r="T10" s="47"/>
      <c r="U10" s="93"/>
      <c r="V10" s="48"/>
      <c r="W10" s="48"/>
      <c r="X10" s="47"/>
      <c r="Y10" s="47"/>
      <c r="Z10" s="47"/>
      <c r="AA10" s="133"/>
      <c r="AB10" s="47"/>
      <c r="AC10" s="48"/>
      <c r="AD10" s="48"/>
      <c r="AE10" s="47"/>
      <c r="AF10" s="47"/>
      <c r="AG10" s="47"/>
      <c r="AH10" s="47"/>
      <c r="AI10" s="47"/>
      <c r="AJ10" s="77">
        <f t="shared" si="0"/>
        <v>9</v>
      </c>
      <c r="AK10" s="76">
        <f t="shared" si="1"/>
        <v>0</v>
      </c>
    </row>
    <row r="11" spans="1:37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7" t="s">
        <v>19</v>
      </c>
      <c r="F11" s="47" t="s">
        <v>19</v>
      </c>
      <c r="G11" s="47" t="s">
        <v>19</v>
      </c>
      <c r="H11" s="48"/>
      <c r="I11" s="48"/>
      <c r="J11" s="47" t="s">
        <v>19</v>
      </c>
      <c r="K11" s="47" t="s">
        <v>19</v>
      </c>
      <c r="L11" s="47" t="s">
        <v>19</v>
      </c>
      <c r="M11" s="47" t="s">
        <v>19</v>
      </c>
      <c r="N11" s="47" t="s">
        <v>19</v>
      </c>
      <c r="O11" s="48"/>
      <c r="P11" s="48"/>
      <c r="Q11" s="133"/>
      <c r="R11" s="47" t="s">
        <v>19</v>
      </c>
      <c r="S11" s="47"/>
      <c r="T11" s="47"/>
      <c r="U11" s="93"/>
      <c r="V11" s="48"/>
      <c r="W11" s="48"/>
      <c r="X11" s="47"/>
      <c r="Y11" s="47"/>
      <c r="Z11" s="47"/>
      <c r="AA11" s="133"/>
      <c r="AB11" s="47"/>
      <c r="AC11" s="48"/>
      <c r="AD11" s="48"/>
      <c r="AE11" s="47"/>
      <c r="AF11" s="47"/>
      <c r="AG11" s="47"/>
      <c r="AH11" s="47"/>
      <c r="AI11" s="47"/>
      <c r="AJ11" s="77">
        <f t="shared" si="0"/>
        <v>9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7" t="s">
        <v>19</v>
      </c>
      <c r="F12" s="47" t="s">
        <v>19</v>
      </c>
      <c r="G12" s="47" t="s">
        <v>19</v>
      </c>
      <c r="H12" s="48"/>
      <c r="I12" s="48"/>
      <c r="J12" s="47" t="s">
        <v>19</v>
      </c>
      <c r="K12" s="47" t="s">
        <v>19</v>
      </c>
      <c r="L12" s="47" t="s">
        <v>19</v>
      </c>
      <c r="M12" s="47" t="s">
        <v>19</v>
      </c>
      <c r="N12" s="47" t="s">
        <v>19</v>
      </c>
      <c r="O12" s="48"/>
      <c r="P12" s="48"/>
      <c r="Q12" s="133"/>
      <c r="R12" s="47" t="s">
        <v>19</v>
      </c>
      <c r="S12" s="47"/>
      <c r="T12" s="47"/>
      <c r="U12" s="93"/>
      <c r="V12" s="48"/>
      <c r="W12" s="48"/>
      <c r="X12" s="47"/>
      <c r="Y12" s="47"/>
      <c r="Z12" s="47"/>
      <c r="AA12" s="133"/>
      <c r="AB12" s="47"/>
      <c r="AC12" s="48"/>
      <c r="AD12" s="48"/>
      <c r="AE12" s="47"/>
      <c r="AF12" s="47"/>
      <c r="AG12" s="47"/>
      <c r="AH12" s="47"/>
      <c r="AI12" s="47"/>
      <c r="AJ12" s="77">
        <f t="shared" si="0"/>
        <v>9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7" t="s">
        <v>19</v>
      </c>
      <c r="F13" s="47" t="s">
        <v>19</v>
      </c>
      <c r="G13" s="47" t="s">
        <v>19</v>
      </c>
      <c r="H13" s="48"/>
      <c r="I13" s="48"/>
      <c r="J13" s="47" t="s">
        <v>19</v>
      </c>
      <c r="K13" s="47" t="s">
        <v>19</v>
      </c>
      <c r="L13" s="47" t="s">
        <v>19</v>
      </c>
      <c r="M13" s="47" t="s">
        <v>19</v>
      </c>
      <c r="N13" s="47" t="s">
        <v>19</v>
      </c>
      <c r="O13" s="48"/>
      <c r="P13" s="48"/>
      <c r="Q13" s="133"/>
      <c r="R13" s="47" t="s">
        <v>19</v>
      </c>
      <c r="S13" s="47"/>
      <c r="T13" s="47"/>
      <c r="U13" s="93"/>
      <c r="V13" s="48"/>
      <c r="W13" s="48"/>
      <c r="X13" s="47"/>
      <c r="Y13" s="47"/>
      <c r="Z13" s="47"/>
      <c r="AA13" s="133"/>
      <c r="AB13" s="47"/>
      <c r="AC13" s="48"/>
      <c r="AD13" s="48"/>
      <c r="AE13" s="47"/>
      <c r="AF13" s="47"/>
      <c r="AG13" s="47"/>
      <c r="AH13" s="47"/>
      <c r="AI13" s="47"/>
      <c r="AJ13" s="77">
        <f t="shared" si="0"/>
        <v>9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7" t="s">
        <v>19</v>
      </c>
      <c r="F14" s="47" t="s">
        <v>19</v>
      </c>
      <c r="G14" s="47" t="s">
        <v>19</v>
      </c>
      <c r="H14" s="48"/>
      <c r="I14" s="48"/>
      <c r="J14" s="47" t="s">
        <v>19</v>
      </c>
      <c r="K14" s="47" t="s">
        <v>19</v>
      </c>
      <c r="L14" s="47" t="s">
        <v>19</v>
      </c>
      <c r="M14" s="47" t="s">
        <v>19</v>
      </c>
      <c r="N14" s="47" t="s">
        <v>19</v>
      </c>
      <c r="O14" s="48"/>
      <c r="P14" s="48"/>
      <c r="Q14" s="133"/>
      <c r="R14" s="47" t="s">
        <v>19</v>
      </c>
      <c r="S14" s="47"/>
      <c r="T14" s="47"/>
      <c r="U14" s="93"/>
      <c r="V14" s="48"/>
      <c r="W14" s="48"/>
      <c r="X14" s="47"/>
      <c r="Y14" s="47"/>
      <c r="Z14" s="47"/>
      <c r="AA14" s="133"/>
      <c r="AB14" s="47"/>
      <c r="AC14" s="48"/>
      <c r="AD14" s="48"/>
      <c r="AE14" s="47"/>
      <c r="AF14" s="47"/>
      <c r="AG14" s="47"/>
      <c r="AH14" s="47"/>
      <c r="AI14" s="47"/>
      <c r="AJ14" s="77">
        <f>COUNTIF(E14:AI14,"/")</f>
        <v>9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7" t="s">
        <v>19</v>
      </c>
      <c r="F15" s="47" t="s">
        <v>19</v>
      </c>
      <c r="G15" s="47" t="s">
        <v>19</v>
      </c>
      <c r="H15" s="48"/>
      <c r="I15" s="48"/>
      <c r="J15" s="47" t="s">
        <v>19</v>
      </c>
      <c r="K15" s="47" t="s">
        <v>19</v>
      </c>
      <c r="L15" s="47" t="s">
        <v>19</v>
      </c>
      <c r="M15" s="47" t="s">
        <v>19</v>
      </c>
      <c r="N15" s="47" t="s">
        <v>19</v>
      </c>
      <c r="O15" s="48"/>
      <c r="P15" s="48"/>
      <c r="Q15" s="133"/>
      <c r="R15" s="47" t="s">
        <v>19</v>
      </c>
      <c r="S15" s="47"/>
      <c r="T15" s="47"/>
      <c r="U15" s="93"/>
      <c r="V15" s="48"/>
      <c r="W15" s="48"/>
      <c r="X15" s="47"/>
      <c r="Y15" s="47"/>
      <c r="Z15" s="47"/>
      <c r="AA15" s="133"/>
      <c r="AB15" s="47"/>
      <c r="AC15" s="48"/>
      <c r="AD15" s="48"/>
      <c r="AE15" s="47"/>
      <c r="AF15" s="47"/>
      <c r="AG15" s="47"/>
      <c r="AH15" s="47"/>
      <c r="AI15" s="47"/>
      <c r="AJ15" s="77">
        <f t="shared" si="0"/>
        <v>9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7" t="s">
        <v>19</v>
      </c>
      <c r="F16" s="47" t="s">
        <v>19</v>
      </c>
      <c r="G16" s="47" t="s">
        <v>19</v>
      </c>
      <c r="H16" s="48"/>
      <c r="I16" s="48"/>
      <c r="J16" s="47" t="s">
        <v>19</v>
      </c>
      <c r="K16" s="47" t="s">
        <v>19</v>
      </c>
      <c r="L16" s="47" t="s">
        <v>19</v>
      </c>
      <c r="M16" s="47" t="s">
        <v>19</v>
      </c>
      <c r="N16" s="47" t="s">
        <v>19</v>
      </c>
      <c r="O16" s="48"/>
      <c r="P16" s="48"/>
      <c r="Q16" s="133"/>
      <c r="R16" s="47" t="s">
        <v>19</v>
      </c>
      <c r="S16" s="47"/>
      <c r="T16" s="47"/>
      <c r="U16" s="93"/>
      <c r="V16" s="48"/>
      <c r="W16" s="48"/>
      <c r="X16" s="47"/>
      <c r="Y16" s="47"/>
      <c r="Z16" s="47"/>
      <c r="AA16" s="133"/>
      <c r="AB16" s="47"/>
      <c r="AC16" s="48"/>
      <c r="AD16" s="48"/>
      <c r="AE16" s="47"/>
      <c r="AF16" s="47"/>
      <c r="AG16" s="47"/>
      <c r="AH16" s="47"/>
      <c r="AI16" s="47"/>
      <c r="AJ16" s="77">
        <f t="shared" si="0"/>
        <v>9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7" t="s">
        <v>19</v>
      </c>
      <c r="F17" s="47" t="s">
        <v>19</v>
      </c>
      <c r="G17" s="47" t="s">
        <v>19</v>
      </c>
      <c r="H17" s="48"/>
      <c r="I17" s="48"/>
      <c r="J17" s="47" t="s">
        <v>19</v>
      </c>
      <c r="K17" s="47" t="s">
        <v>19</v>
      </c>
      <c r="L17" s="47" t="s">
        <v>19</v>
      </c>
      <c r="M17" s="47" t="s">
        <v>19</v>
      </c>
      <c r="N17" s="47" t="s">
        <v>19</v>
      </c>
      <c r="O17" s="48"/>
      <c r="P17" s="48"/>
      <c r="Q17" s="133"/>
      <c r="R17" s="47" t="s">
        <v>19</v>
      </c>
      <c r="S17" s="47"/>
      <c r="T17" s="47"/>
      <c r="U17" s="93"/>
      <c r="V17" s="48"/>
      <c r="W17" s="48"/>
      <c r="X17" s="47"/>
      <c r="Y17" s="47"/>
      <c r="Z17" s="47"/>
      <c r="AA17" s="133"/>
      <c r="AB17" s="47"/>
      <c r="AC17" s="48"/>
      <c r="AD17" s="48"/>
      <c r="AE17" s="47"/>
      <c r="AF17" s="47"/>
      <c r="AG17" s="47"/>
      <c r="AH17" s="47"/>
      <c r="AI17" s="47"/>
      <c r="AJ17" s="77">
        <f t="shared" si="0"/>
        <v>9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7" t="s">
        <v>19</v>
      </c>
      <c r="F18" s="47" t="s">
        <v>19</v>
      </c>
      <c r="G18" s="47" t="s">
        <v>19</v>
      </c>
      <c r="H18" s="48"/>
      <c r="I18" s="48"/>
      <c r="J18" s="47" t="s">
        <v>19</v>
      </c>
      <c r="K18" s="47" t="s">
        <v>19</v>
      </c>
      <c r="L18" s="47" t="s">
        <v>19</v>
      </c>
      <c r="M18" s="47" t="s">
        <v>19</v>
      </c>
      <c r="N18" s="47" t="s">
        <v>19</v>
      </c>
      <c r="O18" s="48"/>
      <c r="P18" s="48"/>
      <c r="Q18" s="133"/>
      <c r="R18" s="47" t="s">
        <v>19</v>
      </c>
      <c r="S18" s="47"/>
      <c r="T18" s="47"/>
      <c r="U18" s="93"/>
      <c r="V18" s="48"/>
      <c r="W18" s="48"/>
      <c r="X18" s="47"/>
      <c r="Y18" s="47"/>
      <c r="Z18" s="47"/>
      <c r="AA18" s="133"/>
      <c r="AB18" s="47"/>
      <c r="AC18" s="48"/>
      <c r="AD18" s="48"/>
      <c r="AE18" s="47"/>
      <c r="AF18" s="47"/>
      <c r="AG18" s="47"/>
      <c r="AH18" s="47"/>
      <c r="AI18" s="47"/>
      <c r="AJ18" s="77">
        <f t="shared" si="0"/>
        <v>9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7" t="s">
        <v>19</v>
      </c>
      <c r="F19" s="47" t="s">
        <v>19</v>
      </c>
      <c r="G19" s="47" t="s">
        <v>19</v>
      </c>
      <c r="H19" s="48"/>
      <c r="I19" s="48"/>
      <c r="J19" s="47" t="s">
        <v>19</v>
      </c>
      <c r="K19" s="47" t="s">
        <v>19</v>
      </c>
      <c r="L19" s="47" t="s">
        <v>19</v>
      </c>
      <c r="M19" s="47" t="s">
        <v>19</v>
      </c>
      <c r="N19" s="47" t="s">
        <v>19</v>
      </c>
      <c r="O19" s="48"/>
      <c r="P19" s="48"/>
      <c r="Q19" s="133"/>
      <c r="R19" s="47" t="s">
        <v>19</v>
      </c>
      <c r="S19" s="47"/>
      <c r="T19" s="47"/>
      <c r="U19" s="93"/>
      <c r="V19" s="48"/>
      <c r="W19" s="48"/>
      <c r="X19" s="47"/>
      <c r="Y19" s="47"/>
      <c r="Z19" s="47"/>
      <c r="AA19" s="133"/>
      <c r="AB19" s="47"/>
      <c r="AC19" s="48"/>
      <c r="AD19" s="48"/>
      <c r="AE19" s="47"/>
      <c r="AF19" s="47"/>
      <c r="AG19" s="47"/>
      <c r="AH19" s="47"/>
      <c r="AI19" s="47"/>
      <c r="AJ19" s="77">
        <f t="shared" si="0"/>
        <v>9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7" t="s">
        <v>19</v>
      </c>
      <c r="F20" s="47" t="s">
        <v>19</v>
      </c>
      <c r="G20" s="47" t="s">
        <v>19</v>
      </c>
      <c r="H20" s="48"/>
      <c r="I20" s="48"/>
      <c r="J20" s="47" t="s">
        <v>19</v>
      </c>
      <c r="K20" s="47" t="s">
        <v>19</v>
      </c>
      <c r="L20" s="47" t="s">
        <v>19</v>
      </c>
      <c r="M20" s="47" t="s">
        <v>19</v>
      </c>
      <c r="N20" s="47" t="s">
        <v>19</v>
      </c>
      <c r="O20" s="48"/>
      <c r="P20" s="48"/>
      <c r="Q20" s="133"/>
      <c r="R20" s="47" t="s">
        <v>19</v>
      </c>
      <c r="S20" s="47"/>
      <c r="T20" s="47"/>
      <c r="U20" s="93"/>
      <c r="V20" s="48"/>
      <c r="W20" s="48"/>
      <c r="X20" s="47"/>
      <c r="Y20" s="47"/>
      <c r="Z20" s="47"/>
      <c r="AA20" s="133"/>
      <c r="AB20" s="47"/>
      <c r="AC20" s="48"/>
      <c r="AD20" s="48"/>
      <c r="AE20" s="47"/>
      <c r="AF20" s="47"/>
      <c r="AG20" s="47"/>
      <c r="AH20" s="47"/>
      <c r="AI20" s="47"/>
      <c r="AJ20" s="77">
        <f t="shared" si="0"/>
        <v>9</v>
      </c>
      <c r="AK20" s="76">
        <f t="shared" si="1"/>
        <v>0</v>
      </c>
    </row>
    <row r="21" spans="1:37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7" t="s">
        <v>19</v>
      </c>
      <c r="F21" s="47" t="s">
        <v>19</v>
      </c>
      <c r="G21" s="47" t="s">
        <v>19</v>
      </c>
      <c r="H21" s="48"/>
      <c r="I21" s="48"/>
      <c r="J21" s="47" t="s">
        <v>19</v>
      </c>
      <c r="K21" s="47" t="s">
        <v>19</v>
      </c>
      <c r="L21" s="47" t="s">
        <v>19</v>
      </c>
      <c r="M21" s="47" t="s">
        <v>19</v>
      </c>
      <c r="N21" s="47" t="s">
        <v>19</v>
      </c>
      <c r="O21" s="48"/>
      <c r="P21" s="48"/>
      <c r="Q21" s="133"/>
      <c r="R21" s="47" t="s">
        <v>19</v>
      </c>
      <c r="S21" s="47"/>
      <c r="T21" s="47"/>
      <c r="U21" s="93"/>
      <c r="V21" s="48"/>
      <c r="W21" s="48"/>
      <c r="X21" s="47"/>
      <c r="Y21" s="47"/>
      <c r="Z21" s="47"/>
      <c r="AA21" s="133"/>
      <c r="AB21" s="47"/>
      <c r="AC21" s="48"/>
      <c r="AD21" s="48"/>
      <c r="AE21" s="47"/>
      <c r="AF21" s="47"/>
      <c r="AG21" s="47"/>
      <c r="AH21" s="47"/>
      <c r="AI21" s="47"/>
      <c r="AJ21" s="77">
        <f t="shared" si="0"/>
        <v>9</v>
      </c>
      <c r="AK21" s="76">
        <f t="shared" si="1"/>
        <v>0</v>
      </c>
    </row>
    <row r="22" spans="1:37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7" t="s">
        <v>19</v>
      </c>
      <c r="F22" s="47" t="s">
        <v>19</v>
      </c>
      <c r="G22" s="47" t="s">
        <v>19</v>
      </c>
      <c r="H22" s="48"/>
      <c r="I22" s="48"/>
      <c r="J22" s="47" t="s">
        <v>19</v>
      </c>
      <c r="K22" s="47" t="s">
        <v>19</v>
      </c>
      <c r="L22" s="47" t="s">
        <v>19</v>
      </c>
      <c r="M22" s="47" t="s">
        <v>19</v>
      </c>
      <c r="N22" s="47" t="s">
        <v>19</v>
      </c>
      <c r="O22" s="48"/>
      <c r="P22" s="48"/>
      <c r="Q22" s="133"/>
      <c r="R22" s="47" t="s">
        <v>19</v>
      </c>
      <c r="S22" s="47"/>
      <c r="T22" s="47"/>
      <c r="U22" s="93"/>
      <c r="V22" s="48"/>
      <c r="W22" s="48"/>
      <c r="X22" s="47"/>
      <c r="Y22" s="47"/>
      <c r="Z22" s="47"/>
      <c r="AA22" s="133"/>
      <c r="AB22" s="47"/>
      <c r="AC22" s="48"/>
      <c r="AD22" s="48"/>
      <c r="AE22" s="47"/>
      <c r="AF22" s="47"/>
      <c r="AG22" s="47"/>
      <c r="AH22" s="47"/>
      <c r="AI22" s="47"/>
      <c r="AJ22" s="77">
        <f t="shared" si="0"/>
        <v>9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7" t="s">
        <v>19</v>
      </c>
      <c r="F23" s="47" t="s">
        <v>19</v>
      </c>
      <c r="G23" s="47" t="s">
        <v>19</v>
      </c>
      <c r="H23" s="48"/>
      <c r="I23" s="48"/>
      <c r="J23" s="47" t="s">
        <v>19</v>
      </c>
      <c r="K23" s="47" t="s">
        <v>19</v>
      </c>
      <c r="L23" s="47" t="s">
        <v>19</v>
      </c>
      <c r="M23" s="47" t="s">
        <v>19</v>
      </c>
      <c r="N23" s="47" t="s">
        <v>19</v>
      </c>
      <c r="O23" s="48"/>
      <c r="P23" s="48"/>
      <c r="Q23" s="133"/>
      <c r="R23" s="47" t="s">
        <v>19</v>
      </c>
      <c r="S23" s="47"/>
      <c r="T23" s="47"/>
      <c r="U23" s="93"/>
      <c r="V23" s="48"/>
      <c r="W23" s="48"/>
      <c r="X23" s="47"/>
      <c r="Y23" s="47"/>
      <c r="Z23" s="47"/>
      <c r="AA23" s="133"/>
      <c r="AB23" s="47"/>
      <c r="AC23" s="48"/>
      <c r="AD23" s="48"/>
      <c r="AE23" s="47"/>
      <c r="AF23" s="47"/>
      <c r="AG23" s="47"/>
      <c r="AH23" s="47"/>
      <c r="AI23" s="47"/>
      <c r="AJ23" s="77">
        <f t="shared" si="0"/>
        <v>9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7" t="s">
        <v>19</v>
      </c>
      <c r="F24" s="47" t="s">
        <v>19</v>
      </c>
      <c r="G24" s="47" t="s">
        <v>19</v>
      </c>
      <c r="H24" s="48"/>
      <c r="I24" s="48"/>
      <c r="J24" s="47" t="s">
        <v>19</v>
      </c>
      <c r="K24" s="47" t="s">
        <v>19</v>
      </c>
      <c r="L24" s="47" t="s">
        <v>19</v>
      </c>
      <c r="M24" s="47" t="s">
        <v>19</v>
      </c>
      <c r="N24" s="47" t="s">
        <v>19</v>
      </c>
      <c r="O24" s="48"/>
      <c r="P24" s="48"/>
      <c r="Q24" s="133"/>
      <c r="R24" s="47" t="s">
        <v>19</v>
      </c>
      <c r="S24" s="47"/>
      <c r="T24" s="47"/>
      <c r="U24" s="93"/>
      <c r="V24" s="48"/>
      <c r="W24" s="48"/>
      <c r="X24" s="47"/>
      <c r="Y24" s="47"/>
      <c r="Z24" s="47"/>
      <c r="AA24" s="133"/>
      <c r="AB24" s="47"/>
      <c r="AC24" s="48"/>
      <c r="AD24" s="48"/>
      <c r="AE24" s="47"/>
      <c r="AF24" s="47"/>
      <c r="AG24" s="47"/>
      <c r="AH24" s="47"/>
      <c r="AI24" s="47"/>
      <c r="AJ24" s="77">
        <f t="shared" si="0"/>
        <v>9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7" t="s">
        <v>19</v>
      </c>
      <c r="F25" s="47" t="s">
        <v>19</v>
      </c>
      <c r="G25" s="47" t="s">
        <v>19</v>
      </c>
      <c r="H25" s="48"/>
      <c r="I25" s="48"/>
      <c r="J25" s="47" t="s">
        <v>19</v>
      </c>
      <c r="K25" s="47" t="s">
        <v>19</v>
      </c>
      <c r="L25" s="47" t="s">
        <v>19</v>
      </c>
      <c r="M25" s="47" t="s">
        <v>19</v>
      </c>
      <c r="N25" s="47" t="s">
        <v>19</v>
      </c>
      <c r="O25" s="48"/>
      <c r="P25" s="48"/>
      <c r="Q25" s="133"/>
      <c r="R25" s="47" t="s">
        <v>19</v>
      </c>
      <c r="S25" s="47"/>
      <c r="T25" s="47"/>
      <c r="U25" s="93"/>
      <c r="V25" s="48"/>
      <c r="W25" s="48"/>
      <c r="X25" s="47"/>
      <c r="Y25" s="47"/>
      <c r="Z25" s="47"/>
      <c r="AA25" s="133"/>
      <c r="AB25" s="47"/>
      <c r="AC25" s="48"/>
      <c r="AD25" s="48"/>
      <c r="AE25" s="47"/>
      <c r="AF25" s="47"/>
      <c r="AG25" s="47"/>
      <c r="AH25" s="47"/>
      <c r="AI25" s="47"/>
      <c r="AJ25" s="77">
        <f t="shared" si="0"/>
        <v>9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7" t="s">
        <v>19</v>
      </c>
      <c r="F26" s="47" t="s">
        <v>19</v>
      </c>
      <c r="G26" s="47" t="s">
        <v>19</v>
      </c>
      <c r="H26" s="48"/>
      <c r="I26" s="48"/>
      <c r="J26" s="47" t="s">
        <v>19</v>
      </c>
      <c r="K26" s="47" t="s">
        <v>19</v>
      </c>
      <c r="L26" s="47" t="s">
        <v>19</v>
      </c>
      <c r="M26" s="47" t="s">
        <v>19</v>
      </c>
      <c r="N26" s="47" t="s">
        <v>19</v>
      </c>
      <c r="O26" s="48"/>
      <c r="P26" s="48"/>
      <c r="Q26" s="133"/>
      <c r="R26" s="47" t="s">
        <v>19</v>
      </c>
      <c r="S26" s="47"/>
      <c r="T26" s="47"/>
      <c r="U26" s="93"/>
      <c r="V26" s="48"/>
      <c r="W26" s="48"/>
      <c r="X26" s="47"/>
      <c r="Y26" s="47"/>
      <c r="Z26" s="47"/>
      <c r="AA26" s="133"/>
      <c r="AB26" s="47"/>
      <c r="AC26" s="48"/>
      <c r="AD26" s="48"/>
      <c r="AE26" s="47"/>
      <c r="AF26" s="47"/>
      <c r="AG26" s="47"/>
      <c r="AH26" s="47"/>
      <c r="AI26" s="47"/>
      <c r="AJ26" s="77">
        <f t="shared" si="0"/>
        <v>9</v>
      </c>
      <c r="AK26" s="76">
        <f t="shared" si="1"/>
        <v>0</v>
      </c>
    </row>
    <row r="27" spans="1:37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7" t="s">
        <v>19</v>
      </c>
      <c r="F27" s="47" t="s">
        <v>19</v>
      </c>
      <c r="G27" s="47" t="s">
        <v>19</v>
      </c>
      <c r="H27" s="48"/>
      <c r="I27" s="48"/>
      <c r="J27" s="47" t="s">
        <v>19</v>
      </c>
      <c r="K27" s="47" t="s">
        <v>19</v>
      </c>
      <c r="L27" s="47" t="s">
        <v>19</v>
      </c>
      <c r="M27" s="47" t="s">
        <v>19</v>
      </c>
      <c r="N27" s="47" t="s">
        <v>19</v>
      </c>
      <c r="O27" s="48"/>
      <c r="P27" s="48"/>
      <c r="Q27" s="133"/>
      <c r="R27" s="47" t="s">
        <v>19</v>
      </c>
      <c r="S27" s="47"/>
      <c r="T27" s="47"/>
      <c r="U27" s="93"/>
      <c r="V27" s="48"/>
      <c r="W27" s="48"/>
      <c r="X27" s="47"/>
      <c r="Y27" s="47"/>
      <c r="Z27" s="47"/>
      <c r="AA27" s="133"/>
      <c r="AB27" s="47"/>
      <c r="AC27" s="48"/>
      <c r="AD27" s="48"/>
      <c r="AE27" s="47"/>
      <c r="AF27" s="47"/>
      <c r="AG27" s="47"/>
      <c r="AH27" s="47"/>
      <c r="AI27" s="47"/>
      <c r="AJ27" s="77">
        <f t="shared" si="0"/>
        <v>9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7" t="s">
        <v>19</v>
      </c>
      <c r="F28" s="47" t="s">
        <v>19</v>
      </c>
      <c r="G28" s="47" t="s">
        <v>19</v>
      </c>
      <c r="H28" s="48"/>
      <c r="I28" s="48"/>
      <c r="J28" s="47" t="s">
        <v>19</v>
      </c>
      <c r="K28" s="47" t="s">
        <v>19</v>
      </c>
      <c r="L28" s="47" t="s">
        <v>19</v>
      </c>
      <c r="M28" s="47" t="s">
        <v>19</v>
      </c>
      <c r="N28" s="47" t="s">
        <v>19</v>
      </c>
      <c r="O28" s="48"/>
      <c r="P28" s="48"/>
      <c r="Q28" s="133"/>
      <c r="R28" s="47" t="s">
        <v>19</v>
      </c>
      <c r="S28" s="47"/>
      <c r="T28" s="47"/>
      <c r="U28" s="93"/>
      <c r="V28" s="48"/>
      <c r="W28" s="48"/>
      <c r="X28" s="47"/>
      <c r="Y28" s="47"/>
      <c r="Z28" s="47"/>
      <c r="AA28" s="133"/>
      <c r="AB28" s="47"/>
      <c r="AC28" s="48"/>
      <c r="AD28" s="48"/>
      <c r="AE28" s="47"/>
      <c r="AF28" s="47"/>
      <c r="AG28" s="47"/>
      <c r="AH28" s="47"/>
      <c r="AI28" s="47"/>
      <c r="AJ28" s="77">
        <f t="shared" si="0"/>
        <v>9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7" t="s">
        <v>19</v>
      </c>
      <c r="F29" s="47" t="s">
        <v>19</v>
      </c>
      <c r="G29" s="47" t="s">
        <v>19</v>
      </c>
      <c r="H29" s="48"/>
      <c r="I29" s="48"/>
      <c r="J29" s="47" t="s">
        <v>19</v>
      </c>
      <c r="K29" s="47" t="s">
        <v>19</v>
      </c>
      <c r="L29" s="47" t="s">
        <v>19</v>
      </c>
      <c r="M29" s="47" t="s">
        <v>19</v>
      </c>
      <c r="N29" s="47" t="s">
        <v>19</v>
      </c>
      <c r="O29" s="48"/>
      <c r="P29" s="48"/>
      <c r="Q29" s="133"/>
      <c r="R29" s="47" t="s">
        <v>19</v>
      </c>
      <c r="S29" s="47"/>
      <c r="T29" s="47"/>
      <c r="U29" s="93"/>
      <c r="V29" s="48"/>
      <c r="W29" s="48"/>
      <c r="X29" s="47"/>
      <c r="Y29" s="47"/>
      <c r="Z29" s="47"/>
      <c r="AA29" s="133"/>
      <c r="AB29" s="47"/>
      <c r="AC29" s="48"/>
      <c r="AD29" s="48"/>
      <c r="AE29" s="47"/>
      <c r="AF29" s="47"/>
      <c r="AG29" s="47"/>
      <c r="AH29" s="47"/>
      <c r="AI29" s="47"/>
      <c r="AJ29" s="77">
        <f t="shared" si="0"/>
        <v>9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7" t="s">
        <v>19</v>
      </c>
      <c r="F30" s="47" t="s">
        <v>19</v>
      </c>
      <c r="G30" s="47" t="s">
        <v>19</v>
      </c>
      <c r="H30" s="48"/>
      <c r="I30" s="48"/>
      <c r="J30" s="47" t="s">
        <v>19</v>
      </c>
      <c r="K30" s="47" t="s">
        <v>19</v>
      </c>
      <c r="L30" s="47" t="s">
        <v>19</v>
      </c>
      <c r="M30" s="47" t="s">
        <v>19</v>
      </c>
      <c r="N30" s="47" t="s">
        <v>19</v>
      </c>
      <c r="O30" s="48"/>
      <c r="P30" s="48"/>
      <c r="Q30" s="133"/>
      <c r="R30" s="47" t="s">
        <v>19</v>
      </c>
      <c r="S30" s="47"/>
      <c r="T30" s="47"/>
      <c r="U30" s="93"/>
      <c r="V30" s="48"/>
      <c r="W30" s="48"/>
      <c r="X30" s="47"/>
      <c r="Y30" s="47"/>
      <c r="Z30" s="47"/>
      <c r="AA30" s="133"/>
      <c r="AB30" s="47"/>
      <c r="AC30" s="48"/>
      <c r="AD30" s="48"/>
      <c r="AE30" s="47"/>
      <c r="AF30" s="47"/>
      <c r="AG30" s="47"/>
      <c r="AH30" s="47"/>
      <c r="AI30" s="47"/>
      <c r="AJ30" s="77">
        <f t="shared" si="0"/>
        <v>9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7" t="s">
        <v>19</v>
      </c>
      <c r="F31" s="47" t="s">
        <v>19</v>
      </c>
      <c r="G31" s="47" t="s">
        <v>19</v>
      </c>
      <c r="H31" s="48"/>
      <c r="I31" s="48"/>
      <c r="J31" s="47" t="s">
        <v>19</v>
      </c>
      <c r="K31" s="47" t="s">
        <v>19</v>
      </c>
      <c r="L31" s="47" t="s">
        <v>19</v>
      </c>
      <c r="M31" s="47" t="s">
        <v>19</v>
      </c>
      <c r="N31" s="47" t="s">
        <v>19</v>
      </c>
      <c r="O31" s="48"/>
      <c r="P31" s="48"/>
      <c r="Q31" s="133"/>
      <c r="R31" s="47" t="s">
        <v>19</v>
      </c>
      <c r="S31" s="47"/>
      <c r="T31" s="47"/>
      <c r="U31" s="93"/>
      <c r="V31" s="48"/>
      <c r="W31" s="48"/>
      <c r="X31" s="47"/>
      <c r="Y31" s="47"/>
      <c r="Z31" s="47"/>
      <c r="AA31" s="133"/>
      <c r="AB31" s="47"/>
      <c r="AC31" s="48"/>
      <c r="AD31" s="48"/>
      <c r="AE31" s="47"/>
      <c r="AF31" s="47"/>
      <c r="AG31" s="47"/>
      <c r="AH31" s="47"/>
      <c r="AI31" s="47"/>
      <c r="AJ31" s="77">
        <f t="shared" si="0"/>
        <v>9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7" t="s">
        <v>19</v>
      </c>
      <c r="F32" s="47" t="s">
        <v>19</v>
      </c>
      <c r="G32" s="47" t="s">
        <v>19</v>
      </c>
      <c r="H32" s="48"/>
      <c r="I32" s="48"/>
      <c r="J32" s="47" t="s">
        <v>19</v>
      </c>
      <c r="K32" s="47" t="s">
        <v>19</v>
      </c>
      <c r="L32" s="47" t="s">
        <v>19</v>
      </c>
      <c r="M32" s="47" t="s">
        <v>19</v>
      </c>
      <c r="N32" s="47" t="s">
        <v>19</v>
      </c>
      <c r="O32" s="48"/>
      <c r="P32" s="48"/>
      <c r="Q32" s="133"/>
      <c r="R32" s="47" t="s">
        <v>19</v>
      </c>
      <c r="S32" s="47"/>
      <c r="T32" s="47"/>
      <c r="U32" s="93"/>
      <c r="V32" s="48"/>
      <c r="W32" s="48"/>
      <c r="X32" s="47"/>
      <c r="Y32" s="47"/>
      <c r="Z32" s="47"/>
      <c r="AA32" s="133"/>
      <c r="AB32" s="47"/>
      <c r="AC32" s="48"/>
      <c r="AD32" s="48"/>
      <c r="AE32" s="47"/>
      <c r="AF32" s="47"/>
      <c r="AG32" s="47"/>
      <c r="AH32" s="47"/>
      <c r="AI32" s="47"/>
      <c r="AJ32" s="77">
        <f t="shared" si="0"/>
        <v>9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7" t="s">
        <v>19</v>
      </c>
      <c r="F33" s="47" t="s">
        <v>19</v>
      </c>
      <c r="G33" s="47" t="s">
        <v>19</v>
      </c>
      <c r="H33" s="48"/>
      <c r="I33" s="48"/>
      <c r="J33" s="47" t="s">
        <v>19</v>
      </c>
      <c r="K33" s="47" t="s">
        <v>19</v>
      </c>
      <c r="L33" s="47" t="s">
        <v>19</v>
      </c>
      <c r="M33" s="47" t="s">
        <v>19</v>
      </c>
      <c r="N33" s="47" t="s">
        <v>19</v>
      </c>
      <c r="O33" s="48"/>
      <c r="P33" s="48"/>
      <c r="Q33" s="133"/>
      <c r="R33" s="47" t="s">
        <v>19</v>
      </c>
      <c r="S33" s="47"/>
      <c r="T33" s="47"/>
      <c r="U33" s="93"/>
      <c r="V33" s="48"/>
      <c r="W33" s="48"/>
      <c r="X33" s="47"/>
      <c r="Y33" s="47"/>
      <c r="Z33" s="47"/>
      <c r="AA33" s="133"/>
      <c r="AB33" s="47"/>
      <c r="AC33" s="48"/>
      <c r="AD33" s="48"/>
      <c r="AE33" s="47"/>
      <c r="AF33" s="47"/>
      <c r="AG33" s="47"/>
      <c r="AH33" s="47"/>
      <c r="AI33" s="47"/>
      <c r="AJ33" s="77">
        <f t="shared" si="0"/>
        <v>9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7" t="s">
        <v>19</v>
      </c>
      <c r="F34" s="47" t="s">
        <v>19</v>
      </c>
      <c r="G34" s="47" t="s">
        <v>19</v>
      </c>
      <c r="H34" s="48"/>
      <c r="I34" s="48"/>
      <c r="J34" s="47" t="s">
        <v>19</v>
      </c>
      <c r="K34" s="47" t="s">
        <v>19</v>
      </c>
      <c r="L34" s="47" t="s">
        <v>19</v>
      </c>
      <c r="M34" s="47" t="s">
        <v>19</v>
      </c>
      <c r="N34" s="47" t="s">
        <v>19</v>
      </c>
      <c r="O34" s="48"/>
      <c r="P34" s="48"/>
      <c r="Q34" s="133"/>
      <c r="R34" s="47" t="s">
        <v>19</v>
      </c>
      <c r="S34" s="47"/>
      <c r="T34" s="47"/>
      <c r="U34" s="93"/>
      <c r="V34" s="48"/>
      <c r="W34" s="48"/>
      <c r="X34" s="47"/>
      <c r="Y34" s="47"/>
      <c r="Z34" s="47"/>
      <c r="AA34" s="133"/>
      <c r="AB34" s="47"/>
      <c r="AC34" s="48"/>
      <c r="AD34" s="48"/>
      <c r="AE34" s="47"/>
      <c r="AF34" s="47"/>
      <c r="AG34" s="47"/>
      <c r="AH34" s="47"/>
      <c r="AI34" s="47"/>
      <c r="AJ34" s="77">
        <f t="shared" si="0"/>
        <v>9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7" t="s">
        <v>19</v>
      </c>
      <c r="F35" s="47" t="s">
        <v>19</v>
      </c>
      <c r="G35" s="47" t="s">
        <v>19</v>
      </c>
      <c r="H35" s="48"/>
      <c r="I35" s="48"/>
      <c r="J35" s="47" t="s">
        <v>19</v>
      </c>
      <c r="K35" s="47" t="s">
        <v>19</v>
      </c>
      <c r="L35" s="47" t="s">
        <v>19</v>
      </c>
      <c r="M35" s="47" t="s">
        <v>19</v>
      </c>
      <c r="N35" s="47" t="s">
        <v>19</v>
      </c>
      <c r="O35" s="48"/>
      <c r="P35" s="48"/>
      <c r="Q35" s="133"/>
      <c r="R35" s="47" t="s">
        <v>19</v>
      </c>
      <c r="S35" s="47"/>
      <c r="T35" s="47"/>
      <c r="U35" s="93"/>
      <c r="V35" s="48"/>
      <c r="W35" s="48"/>
      <c r="X35" s="47"/>
      <c r="Y35" s="47"/>
      <c r="Z35" s="47"/>
      <c r="AA35" s="133"/>
      <c r="AB35" s="47"/>
      <c r="AC35" s="48"/>
      <c r="AD35" s="48"/>
      <c r="AE35" s="47"/>
      <c r="AF35" s="47"/>
      <c r="AG35" s="47"/>
      <c r="AH35" s="47"/>
      <c r="AI35" s="47"/>
      <c r="AJ35" s="77">
        <f t="shared" si="0"/>
        <v>9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7" t="s">
        <v>19</v>
      </c>
      <c r="F36" s="47" t="s">
        <v>19</v>
      </c>
      <c r="G36" s="47" t="s">
        <v>19</v>
      </c>
      <c r="H36" s="48"/>
      <c r="I36" s="48"/>
      <c r="J36" s="47" t="s">
        <v>19</v>
      </c>
      <c r="K36" s="47" t="s">
        <v>19</v>
      </c>
      <c r="L36" s="47" t="s">
        <v>19</v>
      </c>
      <c r="M36" s="47" t="s">
        <v>19</v>
      </c>
      <c r="N36" s="47" t="s">
        <v>19</v>
      </c>
      <c r="O36" s="48"/>
      <c r="P36" s="48"/>
      <c r="Q36" s="133"/>
      <c r="R36" s="47" t="s">
        <v>19</v>
      </c>
      <c r="S36" s="47"/>
      <c r="T36" s="47"/>
      <c r="U36" s="93"/>
      <c r="V36" s="48"/>
      <c r="W36" s="48"/>
      <c r="X36" s="47"/>
      <c r="Y36" s="47"/>
      <c r="Z36" s="47"/>
      <c r="AA36" s="133"/>
      <c r="AB36" s="47"/>
      <c r="AC36" s="48"/>
      <c r="AD36" s="48"/>
      <c r="AE36" s="47"/>
      <c r="AF36" s="47"/>
      <c r="AG36" s="47"/>
      <c r="AH36" s="47"/>
      <c r="AI36" s="47"/>
      <c r="AJ36" s="77">
        <f t="shared" si="0"/>
        <v>9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7" t="s">
        <v>19</v>
      </c>
      <c r="F37" s="47" t="s">
        <v>19</v>
      </c>
      <c r="G37" s="47" t="s">
        <v>19</v>
      </c>
      <c r="H37" s="48"/>
      <c r="I37" s="48"/>
      <c r="J37" s="47" t="s">
        <v>19</v>
      </c>
      <c r="K37" s="47" t="s">
        <v>19</v>
      </c>
      <c r="L37" s="47" t="s">
        <v>19</v>
      </c>
      <c r="M37" s="47" t="s">
        <v>19</v>
      </c>
      <c r="N37" s="47" t="s">
        <v>19</v>
      </c>
      <c r="O37" s="48"/>
      <c r="P37" s="48"/>
      <c r="Q37" s="133"/>
      <c r="R37" s="47" t="s">
        <v>19</v>
      </c>
      <c r="S37" s="47"/>
      <c r="T37" s="47"/>
      <c r="U37" s="93"/>
      <c r="V37" s="48"/>
      <c r="W37" s="48"/>
      <c r="X37" s="47"/>
      <c r="Y37" s="47"/>
      <c r="Z37" s="47"/>
      <c r="AA37" s="133"/>
      <c r="AB37" s="47"/>
      <c r="AC37" s="48"/>
      <c r="AD37" s="48"/>
      <c r="AE37" s="47"/>
      <c r="AF37" s="47"/>
      <c r="AG37" s="47"/>
      <c r="AH37" s="47"/>
      <c r="AI37" s="47"/>
      <c r="AJ37" s="77">
        <f t="shared" si="0"/>
        <v>9</v>
      </c>
      <c r="AK37" s="76">
        <f t="shared" si="1"/>
        <v>0</v>
      </c>
    </row>
    <row r="38" spans="1:37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7"/>
      <c r="F38" s="47"/>
      <c r="G38" s="47"/>
      <c r="H38" s="48"/>
      <c r="I38" s="48"/>
      <c r="J38" s="47"/>
      <c r="K38" s="47"/>
      <c r="L38" s="47"/>
      <c r="M38" s="47"/>
      <c r="N38" s="47"/>
      <c r="O38" s="48"/>
      <c r="P38" s="48"/>
      <c r="Q38" s="133"/>
      <c r="R38" s="47"/>
      <c r="S38" s="47"/>
      <c r="T38" s="47"/>
      <c r="U38" s="93"/>
      <c r="V38" s="48"/>
      <c r="W38" s="48"/>
      <c r="X38" s="47"/>
      <c r="Y38" s="47"/>
      <c r="Z38" s="47"/>
      <c r="AA38" s="133"/>
      <c r="AB38" s="47"/>
      <c r="AC38" s="48"/>
      <c r="AD38" s="48"/>
      <c r="AE38" s="47"/>
      <c r="AF38" s="47"/>
      <c r="AG38" s="47"/>
      <c r="AH38" s="47"/>
      <c r="AI38" s="47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7"/>
      <c r="F39" s="47"/>
      <c r="G39" s="47"/>
      <c r="H39" s="48"/>
      <c r="I39" s="48"/>
      <c r="J39" s="47"/>
      <c r="K39" s="47"/>
      <c r="L39" s="47"/>
      <c r="M39" s="47"/>
      <c r="N39" s="47"/>
      <c r="O39" s="48"/>
      <c r="P39" s="48"/>
      <c r="Q39" s="133"/>
      <c r="R39" s="47"/>
      <c r="S39" s="47"/>
      <c r="T39" s="47"/>
      <c r="U39" s="93"/>
      <c r="V39" s="48"/>
      <c r="W39" s="48"/>
      <c r="X39" s="47"/>
      <c r="Y39" s="47"/>
      <c r="Z39" s="47"/>
      <c r="AA39" s="133"/>
      <c r="AB39" s="47"/>
      <c r="AC39" s="48"/>
      <c r="AD39" s="48"/>
      <c r="AE39" s="47"/>
      <c r="AF39" s="47"/>
      <c r="AG39" s="47"/>
      <c r="AH39" s="47"/>
      <c r="AI39" s="47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7"/>
      <c r="F40" s="47"/>
      <c r="G40" s="47"/>
      <c r="H40" s="48"/>
      <c r="I40" s="48"/>
      <c r="J40" s="47"/>
      <c r="K40" s="47"/>
      <c r="L40" s="47"/>
      <c r="M40" s="47"/>
      <c r="N40" s="47"/>
      <c r="O40" s="48"/>
      <c r="P40" s="48"/>
      <c r="Q40" s="133"/>
      <c r="R40" s="47"/>
      <c r="S40" s="47"/>
      <c r="T40" s="47"/>
      <c r="U40" s="93"/>
      <c r="V40" s="48"/>
      <c r="W40" s="48"/>
      <c r="X40" s="47"/>
      <c r="Y40" s="47"/>
      <c r="Z40" s="47"/>
      <c r="AA40" s="133"/>
      <c r="AB40" s="47"/>
      <c r="AC40" s="48"/>
      <c r="AD40" s="48"/>
      <c r="AE40" s="47"/>
      <c r="AF40" s="47"/>
      <c r="AG40" s="47"/>
      <c r="AH40" s="47"/>
      <c r="AI40" s="47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7"/>
      <c r="F41" s="47"/>
      <c r="G41" s="47"/>
      <c r="H41" s="48"/>
      <c r="I41" s="48"/>
      <c r="J41" s="47"/>
      <c r="K41" s="47"/>
      <c r="L41" s="47"/>
      <c r="M41" s="47"/>
      <c r="N41" s="47"/>
      <c r="O41" s="48"/>
      <c r="P41" s="48"/>
      <c r="Q41" s="133"/>
      <c r="R41" s="47"/>
      <c r="S41" s="47"/>
      <c r="T41" s="47"/>
      <c r="U41" s="93"/>
      <c r="V41" s="48"/>
      <c r="W41" s="48"/>
      <c r="X41" s="47"/>
      <c r="Y41" s="47"/>
      <c r="Z41" s="47"/>
      <c r="AA41" s="133"/>
      <c r="AB41" s="47"/>
      <c r="AC41" s="48"/>
      <c r="AD41" s="48"/>
      <c r="AE41" s="47"/>
      <c r="AF41" s="47"/>
      <c r="AG41" s="47"/>
      <c r="AH41" s="47"/>
      <c r="AI41" s="47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7"/>
      <c r="F42" s="47"/>
      <c r="G42" s="47"/>
      <c r="H42" s="48"/>
      <c r="I42" s="48"/>
      <c r="J42" s="47"/>
      <c r="K42" s="47"/>
      <c r="L42" s="47"/>
      <c r="M42" s="47"/>
      <c r="N42" s="47"/>
      <c r="O42" s="48"/>
      <c r="P42" s="48"/>
      <c r="Q42" s="133"/>
      <c r="R42" s="47"/>
      <c r="S42" s="47"/>
      <c r="T42" s="47"/>
      <c r="U42" s="93"/>
      <c r="V42" s="48"/>
      <c r="W42" s="48"/>
      <c r="X42" s="47"/>
      <c r="Y42" s="47"/>
      <c r="Z42" s="47"/>
      <c r="AA42" s="133"/>
      <c r="AB42" s="47"/>
      <c r="AC42" s="48"/>
      <c r="AD42" s="48"/>
      <c r="AE42" s="47"/>
      <c r="AF42" s="47"/>
      <c r="AG42" s="47"/>
      <c r="AH42" s="47"/>
      <c r="AI42" s="47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7"/>
      <c r="F43" s="47"/>
      <c r="G43" s="47"/>
      <c r="H43" s="48"/>
      <c r="I43" s="48"/>
      <c r="J43" s="47"/>
      <c r="K43" s="47"/>
      <c r="L43" s="47"/>
      <c r="M43" s="47"/>
      <c r="N43" s="47"/>
      <c r="O43" s="48"/>
      <c r="P43" s="48"/>
      <c r="Q43" s="133"/>
      <c r="R43" s="47"/>
      <c r="S43" s="47"/>
      <c r="T43" s="47"/>
      <c r="U43" s="93"/>
      <c r="V43" s="48"/>
      <c r="W43" s="48"/>
      <c r="X43" s="47"/>
      <c r="Y43" s="47"/>
      <c r="Z43" s="47"/>
      <c r="AA43" s="133"/>
      <c r="AB43" s="47"/>
      <c r="AC43" s="48"/>
      <c r="AD43" s="48"/>
      <c r="AE43" s="47"/>
      <c r="AF43" s="47"/>
      <c r="AG43" s="47"/>
      <c r="AH43" s="47"/>
      <c r="AI43" s="47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7"/>
      <c r="F44" s="47"/>
      <c r="G44" s="47"/>
      <c r="H44" s="48"/>
      <c r="I44" s="48"/>
      <c r="J44" s="47"/>
      <c r="K44" s="47"/>
      <c r="L44" s="47"/>
      <c r="M44" s="47"/>
      <c r="N44" s="47"/>
      <c r="O44" s="48"/>
      <c r="P44" s="48"/>
      <c r="Q44" s="133"/>
      <c r="R44" s="47"/>
      <c r="S44" s="47"/>
      <c r="T44" s="47"/>
      <c r="U44" s="93"/>
      <c r="V44" s="48"/>
      <c r="W44" s="48"/>
      <c r="X44" s="47"/>
      <c r="Y44" s="47"/>
      <c r="Z44" s="47"/>
      <c r="AA44" s="133"/>
      <c r="AB44" s="47"/>
      <c r="AC44" s="48"/>
      <c r="AD44" s="48"/>
      <c r="AE44" s="47"/>
      <c r="AF44" s="47"/>
      <c r="AG44" s="47"/>
      <c r="AH44" s="47"/>
      <c r="AI44" s="47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7"/>
      <c r="F45" s="47"/>
      <c r="G45" s="47"/>
      <c r="H45" s="48"/>
      <c r="I45" s="48"/>
      <c r="J45" s="47"/>
      <c r="K45" s="47"/>
      <c r="L45" s="47"/>
      <c r="M45" s="47"/>
      <c r="N45" s="47"/>
      <c r="O45" s="48"/>
      <c r="P45" s="48"/>
      <c r="Q45" s="133"/>
      <c r="R45" s="47"/>
      <c r="S45" s="47"/>
      <c r="T45" s="47"/>
      <c r="U45" s="93"/>
      <c r="V45" s="48"/>
      <c r="W45" s="48"/>
      <c r="X45" s="47"/>
      <c r="Y45" s="47"/>
      <c r="Z45" s="47"/>
      <c r="AA45" s="133"/>
      <c r="AB45" s="47"/>
      <c r="AC45" s="48"/>
      <c r="AD45" s="48"/>
      <c r="AE45" s="47"/>
      <c r="AF45" s="47"/>
      <c r="AG45" s="47"/>
      <c r="AH45" s="47"/>
      <c r="AI45" s="47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7"/>
      <c r="F46" s="47"/>
      <c r="G46" s="47"/>
      <c r="H46" s="48"/>
      <c r="I46" s="48"/>
      <c r="J46" s="47"/>
      <c r="K46" s="47"/>
      <c r="L46" s="47"/>
      <c r="M46" s="47"/>
      <c r="N46" s="47"/>
      <c r="O46" s="48"/>
      <c r="P46" s="48"/>
      <c r="Q46" s="133"/>
      <c r="R46" s="47"/>
      <c r="S46" s="47"/>
      <c r="T46" s="47"/>
      <c r="U46" s="93"/>
      <c r="V46" s="48"/>
      <c r="W46" s="48"/>
      <c r="X46" s="47"/>
      <c r="Y46" s="47"/>
      <c r="Z46" s="47"/>
      <c r="AA46" s="133"/>
      <c r="AB46" s="47"/>
      <c r="AC46" s="48"/>
      <c r="AD46" s="48"/>
      <c r="AE46" s="47"/>
      <c r="AF46" s="47"/>
      <c r="AG46" s="47"/>
      <c r="AH46" s="47"/>
      <c r="AI46" s="47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7"/>
      <c r="F47" s="47"/>
      <c r="G47" s="47"/>
      <c r="H47" s="48"/>
      <c r="I47" s="48"/>
      <c r="J47" s="47"/>
      <c r="K47" s="47"/>
      <c r="L47" s="47"/>
      <c r="M47" s="47"/>
      <c r="N47" s="47"/>
      <c r="O47" s="48"/>
      <c r="P47" s="48"/>
      <c r="Q47" s="133"/>
      <c r="R47" s="47"/>
      <c r="S47" s="47"/>
      <c r="T47" s="47"/>
      <c r="U47" s="93"/>
      <c r="V47" s="48"/>
      <c r="W47" s="48"/>
      <c r="X47" s="47"/>
      <c r="Y47" s="47"/>
      <c r="Z47" s="47"/>
      <c r="AA47" s="133"/>
      <c r="AB47" s="47"/>
      <c r="AC47" s="48"/>
      <c r="AD47" s="48"/>
      <c r="AE47" s="47"/>
      <c r="AF47" s="47"/>
      <c r="AG47" s="47"/>
      <c r="AH47" s="47"/>
      <c r="AI47" s="47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7"/>
      <c r="F48" s="47"/>
      <c r="G48" s="47"/>
      <c r="H48" s="48"/>
      <c r="I48" s="48"/>
      <c r="J48" s="47"/>
      <c r="K48" s="47"/>
      <c r="L48" s="47"/>
      <c r="M48" s="47"/>
      <c r="N48" s="47"/>
      <c r="O48" s="48"/>
      <c r="P48" s="48"/>
      <c r="Q48" s="133"/>
      <c r="R48" s="47"/>
      <c r="S48" s="47"/>
      <c r="T48" s="47"/>
      <c r="U48" s="93"/>
      <c r="V48" s="48"/>
      <c r="W48" s="48"/>
      <c r="X48" s="47"/>
      <c r="Y48" s="47"/>
      <c r="Z48" s="47"/>
      <c r="AA48" s="133"/>
      <c r="AB48" s="47"/>
      <c r="AC48" s="48"/>
      <c r="AD48" s="48"/>
      <c r="AE48" s="47"/>
      <c r="AF48" s="47"/>
      <c r="AG48" s="47"/>
      <c r="AH48" s="47"/>
      <c r="AI48" s="47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7"/>
      <c r="F49" s="47"/>
      <c r="G49" s="47"/>
      <c r="H49" s="48"/>
      <c r="I49" s="48"/>
      <c r="J49" s="47"/>
      <c r="K49" s="47"/>
      <c r="L49" s="47"/>
      <c r="M49" s="47"/>
      <c r="N49" s="47"/>
      <c r="O49" s="48"/>
      <c r="P49" s="48"/>
      <c r="Q49" s="133"/>
      <c r="R49" s="47"/>
      <c r="S49" s="47"/>
      <c r="T49" s="47"/>
      <c r="U49" s="93"/>
      <c r="V49" s="48"/>
      <c r="W49" s="48"/>
      <c r="X49" s="47"/>
      <c r="Y49" s="47"/>
      <c r="Z49" s="47"/>
      <c r="AA49" s="133"/>
      <c r="AB49" s="47"/>
      <c r="AC49" s="48"/>
      <c r="AD49" s="48"/>
      <c r="AE49" s="47"/>
      <c r="AF49" s="47"/>
      <c r="AG49" s="47"/>
      <c r="AH49" s="47"/>
      <c r="AI49" s="47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7"/>
      <c r="F50" s="47"/>
      <c r="G50" s="47"/>
      <c r="H50" s="48"/>
      <c r="I50" s="48"/>
      <c r="J50" s="47"/>
      <c r="K50" s="47"/>
      <c r="L50" s="47"/>
      <c r="M50" s="47"/>
      <c r="N50" s="47"/>
      <c r="O50" s="48"/>
      <c r="P50" s="48"/>
      <c r="Q50" s="133"/>
      <c r="R50" s="47"/>
      <c r="S50" s="47"/>
      <c r="T50" s="47"/>
      <c r="U50" s="93"/>
      <c r="V50" s="48"/>
      <c r="W50" s="48"/>
      <c r="X50" s="47"/>
      <c r="Y50" s="47"/>
      <c r="Z50" s="47"/>
      <c r="AA50" s="133"/>
      <c r="AB50" s="47"/>
      <c r="AC50" s="48"/>
      <c r="AD50" s="48"/>
      <c r="AE50" s="47"/>
      <c r="AF50" s="47"/>
      <c r="AG50" s="47"/>
      <c r="AH50" s="47"/>
      <c r="AI50" s="47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7"/>
      <c r="F51" s="47"/>
      <c r="G51" s="47"/>
      <c r="H51" s="48"/>
      <c r="I51" s="48"/>
      <c r="J51" s="47"/>
      <c r="K51" s="47"/>
      <c r="L51" s="47"/>
      <c r="M51" s="47"/>
      <c r="N51" s="47"/>
      <c r="O51" s="48"/>
      <c r="P51" s="48"/>
      <c r="Q51" s="133"/>
      <c r="R51" s="47"/>
      <c r="S51" s="47"/>
      <c r="T51" s="47"/>
      <c r="U51" s="93"/>
      <c r="V51" s="48"/>
      <c r="W51" s="48"/>
      <c r="X51" s="47"/>
      <c r="Y51" s="47"/>
      <c r="Z51" s="47"/>
      <c r="AA51" s="133"/>
      <c r="AB51" s="47"/>
      <c r="AC51" s="48"/>
      <c r="AD51" s="48"/>
      <c r="AE51" s="47"/>
      <c r="AF51" s="47"/>
      <c r="AG51" s="47"/>
      <c r="AH51" s="47"/>
      <c r="AI51" s="47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7"/>
      <c r="F52" s="47"/>
      <c r="G52" s="47"/>
      <c r="H52" s="48"/>
      <c r="I52" s="48"/>
      <c r="J52" s="47"/>
      <c r="K52" s="47"/>
      <c r="L52" s="47"/>
      <c r="M52" s="47"/>
      <c r="N52" s="47"/>
      <c r="O52" s="48"/>
      <c r="P52" s="48"/>
      <c r="Q52" s="133"/>
      <c r="R52" s="47"/>
      <c r="S52" s="47"/>
      <c r="T52" s="47"/>
      <c r="U52" s="93"/>
      <c r="V52" s="48"/>
      <c r="W52" s="48"/>
      <c r="X52" s="47"/>
      <c r="Y52" s="47"/>
      <c r="Z52" s="47"/>
      <c r="AA52" s="133"/>
      <c r="AB52" s="47"/>
      <c r="AC52" s="48"/>
      <c r="AD52" s="48"/>
      <c r="AE52" s="47"/>
      <c r="AF52" s="47"/>
      <c r="AG52" s="47"/>
      <c r="AH52" s="47"/>
      <c r="AI52" s="47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7"/>
      <c r="F53" s="47"/>
      <c r="G53" s="47"/>
      <c r="H53" s="48"/>
      <c r="I53" s="48"/>
      <c r="J53" s="47"/>
      <c r="K53" s="47"/>
      <c r="L53" s="47"/>
      <c r="M53" s="47"/>
      <c r="N53" s="47"/>
      <c r="O53" s="48"/>
      <c r="P53" s="48"/>
      <c r="Q53" s="133"/>
      <c r="R53" s="47"/>
      <c r="S53" s="47"/>
      <c r="T53" s="47"/>
      <c r="U53" s="93"/>
      <c r="V53" s="48"/>
      <c r="W53" s="48"/>
      <c r="X53" s="47"/>
      <c r="Y53" s="47"/>
      <c r="Z53" s="47"/>
      <c r="AA53" s="133"/>
      <c r="AB53" s="47"/>
      <c r="AC53" s="48"/>
      <c r="AD53" s="48"/>
      <c r="AE53" s="47"/>
      <c r="AF53" s="47"/>
      <c r="AG53" s="47"/>
      <c r="AH53" s="47"/>
      <c r="AI53" s="47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7"/>
      <c r="F54" s="47"/>
      <c r="G54" s="47"/>
      <c r="H54" s="48"/>
      <c r="I54" s="48"/>
      <c r="J54" s="47"/>
      <c r="K54" s="47"/>
      <c r="L54" s="47"/>
      <c r="M54" s="47"/>
      <c r="N54" s="47"/>
      <c r="O54" s="48"/>
      <c r="P54" s="48"/>
      <c r="Q54" s="133"/>
      <c r="R54" s="47"/>
      <c r="S54" s="47"/>
      <c r="T54" s="47"/>
      <c r="U54" s="93"/>
      <c r="V54" s="48"/>
      <c r="W54" s="48"/>
      <c r="X54" s="47"/>
      <c r="Y54" s="47"/>
      <c r="Z54" s="47"/>
      <c r="AA54" s="133"/>
      <c r="AB54" s="47"/>
      <c r="AC54" s="48"/>
      <c r="AD54" s="48"/>
      <c r="AE54" s="47"/>
      <c r="AF54" s="47"/>
      <c r="AG54" s="47"/>
      <c r="AH54" s="47"/>
      <c r="AI54" s="47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7"/>
      <c r="F55" s="47"/>
      <c r="G55" s="47"/>
      <c r="H55" s="48"/>
      <c r="I55" s="48"/>
      <c r="J55" s="47"/>
      <c r="K55" s="47"/>
      <c r="L55" s="47"/>
      <c r="M55" s="47"/>
      <c r="N55" s="47"/>
      <c r="O55" s="48"/>
      <c r="P55" s="48"/>
      <c r="Q55" s="133"/>
      <c r="R55" s="47"/>
      <c r="S55" s="47"/>
      <c r="T55" s="47"/>
      <c r="U55" s="93"/>
      <c r="V55" s="48"/>
      <c r="W55" s="48"/>
      <c r="X55" s="47"/>
      <c r="Y55" s="47"/>
      <c r="Z55" s="47"/>
      <c r="AA55" s="133"/>
      <c r="AB55" s="47"/>
      <c r="AC55" s="48"/>
      <c r="AD55" s="48"/>
      <c r="AE55" s="47"/>
      <c r="AF55" s="47"/>
      <c r="AG55" s="47"/>
      <c r="AH55" s="47"/>
      <c r="AI55" s="47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7"/>
      <c r="F56" s="47"/>
      <c r="G56" s="47"/>
      <c r="H56" s="48"/>
      <c r="I56" s="48"/>
      <c r="J56" s="47"/>
      <c r="K56" s="47"/>
      <c r="L56" s="47"/>
      <c r="M56" s="47"/>
      <c r="N56" s="47"/>
      <c r="O56" s="48"/>
      <c r="P56" s="48"/>
      <c r="Q56" s="133"/>
      <c r="R56" s="47"/>
      <c r="S56" s="47"/>
      <c r="T56" s="47"/>
      <c r="U56" s="93"/>
      <c r="V56" s="48"/>
      <c r="W56" s="48"/>
      <c r="X56" s="47"/>
      <c r="Y56" s="47"/>
      <c r="Z56" s="47"/>
      <c r="AA56" s="133"/>
      <c r="AB56" s="47"/>
      <c r="AC56" s="48"/>
      <c r="AD56" s="48"/>
      <c r="AE56" s="47"/>
      <c r="AF56" s="47"/>
      <c r="AG56" s="47"/>
      <c r="AH56" s="47"/>
      <c r="AI56" s="47"/>
      <c r="AJ56" s="77"/>
      <c r="AK56" s="76"/>
    </row>
    <row r="57" spans="1:37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7"/>
      <c r="F57" s="47"/>
      <c r="G57" s="47"/>
      <c r="H57" s="48"/>
      <c r="I57" s="48"/>
      <c r="J57" s="47"/>
      <c r="K57" s="47"/>
      <c r="L57" s="47"/>
      <c r="M57" s="47"/>
      <c r="N57" s="47"/>
      <c r="O57" s="48"/>
      <c r="P57" s="48"/>
      <c r="Q57" s="134"/>
      <c r="R57" s="47"/>
      <c r="S57" s="47"/>
      <c r="T57" s="47"/>
      <c r="U57" s="93"/>
      <c r="V57" s="48"/>
      <c r="W57" s="48"/>
      <c r="X57" s="47"/>
      <c r="Y57" s="47"/>
      <c r="Z57" s="47"/>
      <c r="AA57" s="134"/>
      <c r="AB57" s="47"/>
      <c r="AC57" s="48"/>
      <c r="AD57" s="48"/>
      <c r="AE57" s="47"/>
      <c r="AF57" s="47"/>
      <c r="AG57" s="47"/>
      <c r="AH57" s="47"/>
      <c r="AI57" s="47"/>
      <c r="AJ57" s="77"/>
      <c r="AK57" s="76"/>
    </row>
    <row r="58" spans="1:37" ht="30" customHeight="1" x14ac:dyDescent="0.35"/>
    <row r="59" spans="1:37" ht="30" customHeight="1" x14ac:dyDescent="0.35">
      <c r="A59" s="6"/>
      <c r="B59" s="23"/>
      <c r="E59" s="26"/>
      <c r="F59" s="26"/>
      <c r="G59" s="26"/>
      <c r="H59" s="113" t="s">
        <v>134</v>
      </c>
      <c r="I59" s="113"/>
      <c r="J59" s="113"/>
      <c r="K59" s="113"/>
      <c r="L59" s="113"/>
      <c r="M59" s="113"/>
      <c r="N59" s="113"/>
      <c r="O59" s="24"/>
      <c r="P59" s="24"/>
      <c r="AA59" s="113" t="s">
        <v>137</v>
      </c>
      <c r="AB59" s="113"/>
      <c r="AC59" s="113"/>
      <c r="AD59" s="113"/>
      <c r="AE59" s="113"/>
      <c r="AF59" s="113"/>
    </row>
    <row r="60" spans="1:37" ht="30" customHeight="1" x14ac:dyDescent="0.45">
      <c r="E60" s="26"/>
      <c r="F60" s="26"/>
      <c r="G60" s="26"/>
      <c r="H60" s="113" t="s">
        <v>135</v>
      </c>
      <c r="I60" s="113"/>
      <c r="J60" s="113"/>
      <c r="K60" s="113"/>
      <c r="L60" s="113"/>
      <c r="M60" s="113"/>
      <c r="N60" s="113"/>
      <c r="O60" s="24"/>
      <c r="P60" s="24"/>
      <c r="AA60" s="116" t="s">
        <v>138</v>
      </c>
      <c r="AB60" s="117"/>
      <c r="AC60" s="117"/>
      <c r="AD60" s="117"/>
      <c r="AE60" s="117"/>
      <c r="AF60" s="117"/>
    </row>
    <row r="61" spans="1:37" ht="30" customHeight="1" x14ac:dyDescent="0.45">
      <c r="E61" s="27"/>
      <c r="F61" s="27"/>
      <c r="G61" s="27"/>
      <c r="H61" s="114" t="s">
        <v>136</v>
      </c>
      <c r="I61" s="115"/>
      <c r="J61" s="115"/>
      <c r="K61" s="115"/>
      <c r="L61" s="115"/>
      <c r="M61" s="115"/>
      <c r="N61" s="115"/>
      <c r="O61" s="25"/>
      <c r="P61" s="25"/>
      <c r="AA61" s="116" t="s">
        <v>139</v>
      </c>
      <c r="AB61" s="117"/>
      <c r="AC61" s="117"/>
      <c r="AD61" s="117"/>
      <c r="AE61" s="117"/>
      <c r="AF61" s="117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5">
    <mergeCell ref="AJ6:AK6"/>
    <mergeCell ref="W2:Z2"/>
    <mergeCell ref="AB3:AD3"/>
    <mergeCell ref="AA8:AA57"/>
    <mergeCell ref="A4:B4"/>
    <mergeCell ref="A6:A7"/>
    <mergeCell ref="B6:D7"/>
    <mergeCell ref="E6:AI6"/>
    <mergeCell ref="Q8:Q57"/>
    <mergeCell ref="H59:N59"/>
    <mergeCell ref="AA59:AF59"/>
    <mergeCell ref="H60:N60"/>
    <mergeCell ref="AA60:AF60"/>
    <mergeCell ref="H61:N61"/>
    <mergeCell ref="AA61:AF61"/>
  </mergeCells>
  <conditionalFormatting sqref="AH8:AH57">
    <cfRule type="expression" dxfId="27" priority="7">
      <formula>$U$8="ข"</formula>
    </cfRule>
  </conditionalFormatting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95"/>
  <sheetViews>
    <sheetView view="pageBreakPreview" topLeftCell="A40" zoomScale="50" zoomScaleNormal="118" zoomScaleSheetLayoutView="50" workbookViewId="0">
      <selection activeCell="G7" sqref="G7"/>
    </sheetView>
  </sheetViews>
  <sheetFormatPr defaultColWidth="9.109375" defaultRowHeight="18" customHeight="1" x14ac:dyDescent="0.35"/>
  <cols>
    <col min="1" max="1" width="22.33203125" style="4" customWidth="1"/>
    <col min="2" max="2" width="25.6640625" style="4" customWidth="1"/>
    <col min="3" max="3" width="31.88671875" style="57" customWidth="1"/>
    <col min="4" max="4" width="32.109375" style="57" customWidth="1"/>
    <col min="5" max="5" width="27.109375" style="4" customWidth="1"/>
    <col min="6" max="7" width="27.6640625" style="4" customWidth="1"/>
    <col min="8" max="8" width="28.88671875" style="4" customWidth="1"/>
    <col min="9" max="9" width="30.33203125" style="2" customWidth="1"/>
    <col min="10" max="10" width="27.109375" style="4" customWidth="1"/>
    <col min="11" max="38" width="5.6640625" style="4" customWidth="1"/>
    <col min="39" max="16384" width="9.109375" style="4"/>
  </cols>
  <sheetData>
    <row r="1" spans="1:37" s="28" customFormat="1" ht="89.25" customHeight="1" x14ac:dyDescent="0.6">
      <c r="A1" s="35"/>
      <c r="B1" s="36"/>
      <c r="C1" s="162" t="s">
        <v>129</v>
      </c>
      <c r="D1" s="162"/>
      <c r="E1" s="162"/>
      <c r="F1" s="162"/>
      <c r="G1" s="162"/>
      <c r="H1" s="50"/>
      <c r="I1" s="35"/>
      <c r="J1" s="35"/>
      <c r="L1" s="36"/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29.25" customHeight="1" x14ac:dyDescent="0.6">
      <c r="A2" s="35"/>
      <c r="B2" s="36"/>
      <c r="C2" s="40"/>
      <c r="D2" s="40"/>
      <c r="E2" s="160"/>
      <c r="F2" s="160"/>
      <c r="G2" s="42"/>
      <c r="H2" s="35"/>
      <c r="I2" s="35"/>
      <c r="J2" s="35"/>
      <c r="K2" s="36"/>
      <c r="L2" s="36"/>
      <c r="N2" s="36"/>
      <c r="P2" s="37"/>
      <c r="Q2" s="36"/>
      <c r="R2" s="35"/>
      <c r="S2" s="35"/>
      <c r="T2" s="36"/>
      <c r="W2" s="37"/>
      <c r="X2" s="37"/>
      <c r="Y2" s="37"/>
      <c r="Z2" s="37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D3" s="36" t="s">
        <v>1</v>
      </c>
      <c r="E3" s="38" t="str">
        <f>ข้อมูลพื้นฐานนักเรียน!$C$3</f>
        <v>2/1</v>
      </c>
      <c r="F3" s="36" t="s">
        <v>9</v>
      </c>
      <c r="G3" s="42">
        <f>ข้อมูลพื้นฐานนักเรียน!$C$5</f>
        <v>2568</v>
      </c>
      <c r="J3" s="35"/>
      <c r="N3" s="36"/>
      <c r="P3" s="36"/>
      <c r="Q3" s="36"/>
      <c r="X3" s="35"/>
      <c r="Y3" s="35"/>
      <c r="AA3" s="42"/>
      <c r="AC3" s="37"/>
      <c r="AD3" s="37"/>
    </row>
    <row r="4" spans="1:37" s="28" customFormat="1" ht="50.25" customHeight="1" x14ac:dyDescent="0.6">
      <c r="A4" s="120"/>
      <c r="B4" s="120"/>
      <c r="C4" s="55"/>
      <c r="D4" s="36" t="s">
        <v>10</v>
      </c>
      <c r="E4" s="39" t="str">
        <f>ข้อมูลพื้นฐานนักเรียน!$C$2</f>
        <v>จารุศรบำรุง</v>
      </c>
      <c r="G4" s="35"/>
      <c r="H4" s="35"/>
      <c r="I4" s="35"/>
      <c r="J4" s="35"/>
      <c r="K4" s="35"/>
      <c r="M4" s="35"/>
      <c r="N4" s="35"/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x14ac:dyDescent="0.8">
      <c r="A5" s="41"/>
      <c r="B5" s="41"/>
      <c r="C5" s="56"/>
      <c r="D5" s="56"/>
      <c r="E5" s="41"/>
      <c r="F5" s="41"/>
      <c r="G5" s="41"/>
      <c r="H5" s="41"/>
      <c r="I5" s="35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</row>
    <row r="6" spans="1:37" s="51" customFormat="1" ht="63" customHeight="1" x14ac:dyDescent="0.6">
      <c r="A6" s="152" t="s">
        <v>4</v>
      </c>
      <c r="B6" s="154" t="s">
        <v>6</v>
      </c>
      <c r="C6" s="155"/>
      <c r="D6" s="156"/>
      <c r="E6" s="161" t="s">
        <v>127</v>
      </c>
      <c r="F6" s="161" t="s">
        <v>128</v>
      </c>
      <c r="G6" s="163" t="s">
        <v>130</v>
      </c>
      <c r="H6" s="164"/>
      <c r="I6" s="159" t="s">
        <v>11</v>
      </c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</row>
    <row r="7" spans="1:37" s="51" customFormat="1" ht="55.5" customHeight="1" x14ac:dyDescent="0.6">
      <c r="A7" s="153"/>
      <c r="B7" s="157"/>
      <c r="C7" s="158"/>
      <c r="D7" s="158"/>
      <c r="E7" s="161"/>
      <c r="F7" s="161"/>
      <c r="G7" s="68" t="s">
        <v>40</v>
      </c>
      <c r="H7" s="69" t="s">
        <v>36</v>
      </c>
      <c r="I7" s="159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2"/>
      <c r="AJ7" s="62"/>
      <c r="AK7" s="62"/>
    </row>
    <row r="8" spans="1:37" s="52" customFormat="1" ht="35.1" customHeight="1" x14ac:dyDescent="0.65">
      <c r="A8" s="53">
        <f>ข้อมูลพื้นฐานนักเรียน!A9</f>
        <v>1</v>
      </c>
      <c r="B8" s="54" t="str">
        <f>ข้อมูลพื้นฐานนักเรียน!B9</f>
        <v>เด็กชาย</v>
      </c>
      <c r="C8" s="60" t="str">
        <f>ข้อมูลพื้นฐานนักเรียน!C9</f>
        <v>ภาคภูมิ</v>
      </c>
      <c r="D8" s="61" t="str">
        <f>ข้อมูลพื้นฐานนักเรียน!D9</f>
        <v>สิงห์สา</v>
      </c>
      <c r="E8" s="70">
        <f>'เดือน พ.ค. '!AJ7+'เดือน มิ.ย.'!AI8+'เดือน ก.ค. '!AJ7+'เดือน ส.ค.'!AJ8+'เดือน ก.ย.'!AI8+'เดือน ต.ค.'!AJ8</f>
        <v>79</v>
      </c>
      <c r="F8" s="70">
        <f>'เดือน พ.ค. '!AK7+'เดือน มิ.ย.'!AJ8+'เดือน ก.ค. '!AK7+'เดือน ส.ค.'!AK8+'เดือน ก.ย.'!AJ8+'เดือน ต.ค.'!AK8</f>
        <v>21</v>
      </c>
      <c r="G8" s="71">
        <f>E8+F8</f>
        <v>100</v>
      </c>
      <c r="H8" s="72">
        <f t="shared" ref="H8:H37" si="0">(E8/G8)*100</f>
        <v>79</v>
      </c>
      <c r="I8" s="78" t="str">
        <f>IF(H8&gt;=$D$59,"ผ่าน","ไม่ผ่าน")</f>
        <v>ไม่ผ่าน</v>
      </c>
      <c r="J8" s="63"/>
      <c r="K8" s="63"/>
      <c r="L8" s="63"/>
      <c r="M8" s="63"/>
      <c r="N8" s="63"/>
      <c r="O8" s="63"/>
      <c r="P8" s="62"/>
      <c r="Q8" s="63"/>
      <c r="R8" s="63"/>
      <c r="S8" s="63"/>
      <c r="T8" s="63"/>
      <c r="U8" s="63"/>
      <c r="V8" s="63"/>
      <c r="W8" s="63"/>
      <c r="X8" s="63"/>
      <c r="Y8" s="62"/>
      <c r="Z8" s="63"/>
      <c r="AA8" s="63"/>
      <c r="AB8" s="63"/>
      <c r="AC8" s="63"/>
      <c r="AD8" s="63"/>
      <c r="AE8" s="63"/>
      <c r="AF8" s="63"/>
      <c r="AG8" s="63"/>
      <c r="AH8" s="63"/>
      <c r="AI8" s="67"/>
      <c r="AJ8" s="67"/>
      <c r="AK8" s="67"/>
    </row>
    <row r="9" spans="1:37" s="52" customFormat="1" ht="35.1" customHeight="1" x14ac:dyDescent="0.65">
      <c r="A9" s="53">
        <f>ข้อมูลพื้นฐานนักเรียน!A10</f>
        <v>2</v>
      </c>
      <c r="B9" s="54" t="str">
        <f>ข้อมูลพื้นฐานนักเรียน!B10</f>
        <v>เด็กชาย</v>
      </c>
      <c r="C9" s="60" t="str">
        <f>ข้อมูลพื้นฐานนักเรียน!C10</f>
        <v>จิรกร</v>
      </c>
      <c r="D9" s="61" t="str">
        <f>ข้อมูลพื้นฐานนักเรียน!D10</f>
        <v>คำประสงค์</v>
      </c>
      <c r="E9" s="70">
        <f>'เดือน พ.ค. '!AJ8+'เดือน มิ.ย.'!AI9+'เดือน ก.ค. '!AJ8+'เดือน ส.ค.'!AJ9+'เดือน ก.ย.'!AI9+'เดือน ต.ค.'!AJ9</f>
        <v>100</v>
      </c>
      <c r="F9" s="70">
        <f>'เดือน พ.ค. '!AK8+'เดือน มิ.ย.'!AJ9+'เดือน ก.ค. '!AK8+'เดือน ส.ค.'!AK9+'เดือน ก.ย.'!AJ9+'เดือน ต.ค.'!AK9</f>
        <v>0</v>
      </c>
      <c r="G9" s="71">
        <f t="shared" ref="G9:G37" si="1">E9+F9</f>
        <v>100</v>
      </c>
      <c r="H9" s="72">
        <f t="shared" si="0"/>
        <v>100</v>
      </c>
      <c r="I9" s="78" t="str">
        <f t="shared" ref="I9:I37" si="2">IF(H9&gt;=$D$59,"ผ่าน","ไม่ผ่าน")</f>
        <v>ผ่าน</v>
      </c>
      <c r="J9" s="63"/>
      <c r="K9" s="63"/>
      <c r="L9" s="63"/>
      <c r="M9" s="63"/>
      <c r="N9" s="63"/>
      <c r="O9" s="63"/>
      <c r="P9" s="62"/>
      <c r="Q9" s="63"/>
      <c r="R9" s="63"/>
      <c r="S9" s="63"/>
      <c r="T9" s="63"/>
      <c r="U9" s="63"/>
      <c r="V9" s="63"/>
      <c r="W9" s="63"/>
      <c r="X9" s="63"/>
      <c r="Y9" s="62"/>
      <c r="Z9" s="63"/>
      <c r="AA9" s="63"/>
      <c r="AB9" s="63"/>
      <c r="AC9" s="63"/>
      <c r="AD9" s="63"/>
      <c r="AE9" s="63"/>
      <c r="AF9" s="63"/>
      <c r="AG9" s="63"/>
      <c r="AH9" s="63"/>
      <c r="AI9" s="66"/>
      <c r="AJ9" s="66"/>
      <c r="AK9" s="66"/>
    </row>
    <row r="10" spans="1:37" s="52" customFormat="1" ht="35.1" customHeight="1" x14ac:dyDescent="0.65">
      <c r="A10" s="53">
        <f>ข้อมูลพื้นฐานนักเรียน!A11</f>
        <v>3</v>
      </c>
      <c r="B10" s="54" t="str">
        <f>ข้อมูลพื้นฐานนักเรียน!B11</f>
        <v>เด็กชาย</v>
      </c>
      <c r="C10" s="60" t="str">
        <f>ข้อมูลพื้นฐานนักเรียน!C11</f>
        <v>กันฑ์ภวัต</v>
      </c>
      <c r="D10" s="61" t="str">
        <f>ข้อมูลพื้นฐานนักเรียน!D11</f>
        <v>กำจัดภัย</v>
      </c>
      <c r="E10" s="70">
        <f>'เดือน พ.ค. '!AJ9+'เดือน มิ.ย.'!AI10+'เดือน ก.ค. '!AJ9+'เดือน ส.ค.'!AJ10+'เดือน ก.ย.'!AI10+'เดือน ต.ค.'!AJ10</f>
        <v>100</v>
      </c>
      <c r="F10" s="70">
        <f>'เดือน พ.ค. '!AK9+'เดือน มิ.ย.'!AJ10+'เดือน ก.ค. '!AK9+'เดือน ส.ค.'!AK10+'เดือน ก.ย.'!AJ10+'เดือน ต.ค.'!AK10</f>
        <v>0</v>
      </c>
      <c r="G10" s="71">
        <f t="shared" si="1"/>
        <v>100</v>
      </c>
      <c r="H10" s="72">
        <f t="shared" si="0"/>
        <v>100</v>
      </c>
      <c r="I10" s="78" t="str">
        <f t="shared" si="2"/>
        <v>ผ่าน</v>
      </c>
      <c r="J10" s="63"/>
      <c r="K10" s="63"/>
      <c r="L10" s="63"/>
      <c r="M10" s="63"/>
      <c r="N10" s="63"/>
      <c r="O10" s="63"/>
      <c r="P10" s="62"/>
      <c r="Q10" s="63"/>
      <c r="R10" s="63"/>
      <c r="S10" s="63"/>
      <c r="T10" s="63"/>
      <c r="U10" s="63"/>
      <c r="V10" s="63"/>
      <c r="W10" s="63"/>
      <c r="X10" s="63"/>
      <c r="Y10" s="62"/>
      <c r="Z10" s="63"/>
      <c r="AA10" s="63"/>
      <c r="AB10" s="63"/>
      <c r="AC10" s="63"/>
      <c r="AD10" s="63"/>
      <c r="AE10" s="63"/>
      <c r="AF10" s="63"/>
      <c r="AG10" s="63"/>
      <c r="AH10" s="63"/>
      <c r="AI10" s="66"/>
      <c r="AJ10" s="66"/>
      <c r="AK10" s="66"/>
    </row>
    <row r="11" spans="1:37" s="52" customFormat="1" ht="35.1" customHeight="1" x14ac:dyDescent="0.65">
      <c r="A11" s="53">
        <f>ข้อมูลพื้นฐานนักเรียน!A12</f>
        <v>4</v>
      </c>
      <c r="B11" s="54" t="str">
        <f>ข้อมูลพื้นฐานนักเรียน!B12</f>
        <v>เด็กชาย</v>
      </c>
      <c r="C11" s="60" t="str">
        <f>ข้อมูลพื้นฐานนักเรียน!C12</f>
        <v>สินอนันต์</v>
      </c>
      <c r="D11" s="61" t="str">
        <f>ข้อมูลพื้นฐานนักเรียน!D12</f>
        <v>ชินคำ</v>
      </c>
      <c r="E11" s="70">
        <f>'เดือน พ.ค. '!AJ10+'เดือน มิ.ย.'!AI11+'เดือน ก.ค. '!AJ10+'เดือน ส.ค.'!AJ11+'เดือน ก.ย.'!AI11+'เดือน ต.ค.'!AJ11</f>
        <v>100</v>
      </c>
      <c r="F11" s="70">
        <f>'เดือน พ.ค. '!AK10+'เดือน มิ.ย.'!AJ11+'เดือน ก.ค. '!AK10+'เดือน ส.ค.'!AK11+'เดือน ก.ย.'!AJ11+'เดือน ต.ค.'!AK11</f>
        <v>0</v>
      </c>
      <c r="G11" s="71">
        <f t="shared" si="1"/>
        <v>100</v>
      </c>
      <c r="H11" s="72">
        <f t="shared" si="0"/>
        <v>100</v>
      </c>
      <c r="I11" s="78" t="str">
        <f t="shared" si="2"/>
        <v>ผ่าน</v>
      </c>
      <c r="J11" s="63"/>
      <c r="K11" s="63"/>
      <c r="L11" s="63"/>
      <c r="M11" s="63"/>
      <c r="N11" s="63"/>
      <c r="O11" s="63"/>
      <c r="P11" s="62"/>
      <c r="Q11" s="63"/>
      <c r="R11" s="63"/>
      <c r="S11" s="63"/>
      <c r="T11" s="63"/>
      <c r="U11" s="63"/>
      <c r="V11" s="63"/>
      <c r="W11" s="63"/>
      <c r="X11" s="63"/>
      <c r="Y11" s="62"/>
      <c r="Z11" s="63"/>
      <c r="AA11" s="63"/>
      <c r="AB11" s="63"/>
      <c r="AC11" s="63"/>
      <c r="AD11" s="63"/>
      <c r="AE11" s="63"/>
      <c r="AF11" s="63"/>
      <c r="AG11" s="63"/>
      <c r="AH11" s="63"/>
      <c r="AI11" s="66"/>
      <c r="AJ11" s="66"/>
      <c r="AK11" s="66"/>
    </row>
    <row r="12" spans="1:37" s="52" customFormat="1" ht="35.1" customHeight="1" x14ac:dyDescent="0.65">
      <c r="A12" s="53">
        <f>ข้อมูลพื้นฐานนักเรียน!A13</f>
        <v>5</v>
      </c>
      <c r="B12" s="54" t="str">
        <f>ข้อมูลพื้นฐานนักเรียน!B13</f>
        <v>เด็กชาย</v>
      </c>
      <c r="C12" s="60" t="str">
        <f>ข้อมูลพื้นฐานนักเรียน!C13</f>
        <v>ชนัดพล</v>
      </c>
      <c r="D12" s="61" t="str">
        <f>ข้อมูลพื้นฐานนักเรียน!D13</f>
        <v>ปิ่นนาค</v>
      </c>
      <c r="E12" s="70">
        <f>'เดือน พ.ค. '!AJ11+'เดือน มิ.ย.'!AI12+'เดือน ก.ค. '!AJ11+'เดือน ส.ค.'!AJ12+'เดือน ก.ย.'!AI12+'เดือน ต.ค.'!AJ12</f>
        <v>100</v>
      </c>
      <c r="F12" s="70">
        <f>'เดือน พ.ค. '!AK11+'เดือน มิ.ย.'!AJ12+'เดือน ก.ค. '!AK11+'เดือน ส.ค.'!AK12+'เดือน ก.ย.'!AJ12+'เดือน ต.ค.'!AK12</f>
        <v>0</v>
      </c>
      <c r="G12" s="71">
        <f t="shared" si="1"/>
        <v>100</v>
      </c>
      <c r="H12" s="72">
        <f t="shared" si="0"/>
        <v>100</v>
      </c>
      <c r="I12" s="78" t="str">
        <f t="shared" si="2"/>
        <v>ผ่าน</v>
      </c>
      <c r="J12" s="63"/>
      <c r="K12" s="63"/>
      <c r="L12" s="63"/>
      <c r="M12" s="63"/>
      <c r="N12" s="63"/>
      <c r="O12" s="63"/>
      <c r="P12" s="62"/>
      <c r="Q12" s="63"/>
      <c r="R12" s="63"/>
      <c r="S12" s="63"/>
      <c r="T12" s="63"/>
      <c r="U12" s="63"/>
      <c r="V12" s="63"/>
      <c r="W12" s="63"/>
      <c r="X12" s="63"/>
      <c r="Y12" s="62"/>
      <c r="Z12" s="63"/>
      <c r="AA12" s="63"/>
      <c r="AB12" s="63"/>
      <c r="AC12" s="63"/>
      <c r="AD12" s="63"/>
      <c r="AE12" s="63"/>
      <c r="AF12" s="63"/>
      <c r="AG12" s="63"/>
      <c r="AH12" s="63"/>
      <c r="AI12" s="66"/>
      <c r="AJ12" s="66"/>
      <c r="AK12" s="66"/>
    </row>
    <row r="13" spans="1:37" s="52" customFormat="1" ht="35.1" customHeight="1" x14ac:dyDescent="0.65">
      <c r="A13" s="53">
        <f>ข้อมูลพื้นฐานนักเรียน!A14</f>
        <v>6</v>
      </c>
      <c r="B13" s="54" t="str">
        <f>ข้อมูลพื้นฐานนักเรียน!B14</f>
        <v>เด็กชาย</v>
      </c>
      <c r="C13" s="60" t="str">
        <f>ข้อมูลพื้นฐานนักเรียน!C14</f>
        <v>ชัยภัทร</v>
      </c>
      <c r="D13" s="61" t="str">
        <f>ข้อมูลพื้นฐานนักเรียน!D14</f>
        <v>ม่วงศรี</v>
      </c>
      <c r="E13" s="70">
        <f>'เดือน พ.ค. '!AJ12+'เดือน มิ.ย.'!AI13+'เดือน ก.ค. '!AJ12+'เดือน ส.ค.'!AJ13+'เดือน ก.ย.'!AI13+'เดือน ต.ค.'!AJ13</f>
        <v>100</v>
      </c>
      <c r="F13" s="70">
        <f>'เดือน พ.ค. '!AK12+'เดือน มิ.ย.'!AJ13+'เดือน ก.ค. '!AK12+'เดือน ส.ค.'!AK13+'เดือน ก.ย.'!AJ13+'เดือน ต.ค.'!AK13</f>
        <v>0</v>
      </c>
      <c r="G13" s="71">
        <f t="shared" si="1"/>
        <v>100</v>
      </c>
      <c r="H13" s="72">
        <f t="shared" si="0"/>
        <v>100</v>
      </c>
      <c r="I13" s="78" t="str">
        <f t="shared" si="2"/>
        <v>ผ่าน</v>
      </c>
      <c r="J13" s="63"/>
      <c r="K13" s="63"/>
      <c r="L13" s="63"/>
      <c r="M13" s="63"/>
      <c r="N13" s="63"/>
      <c r="O13" s="63"/>
      <c r="P13" s="62"/>
      <c r="Q13" s="63"/>
      <c r="R13" s="63"/>
      <c r="S13" s="63"/>
      <c r="T13" s="63"/>
      <c r="U13" s="63"/>
      <c r="V13" s="63"/>
      <c r="W13" s="63"/>
      <c r="X13" s="63"/>
      <c r="Y13" s="62"/>
      <c r="Z13" s="63"/>
      <c r="AA13" s="63"/>
      <c r="AB13" s="63"/>
      <c r="AC13" s="63"/>
      <c r="AD13" s="63"/>
      <c r="AE13" s="63"/>
      <c r="AF13" s="63"/>
      <c r="AG13" s="63"/>
      <c r="AH13" s="63"/>
      <c r="AI13" s="66"/>
      <c r="AJ13" s="66"/>
      <c r="AK13" s="66"/>
    </row>
    <row r="14" spans="1:37" s="52" customFormat="1" ht="35.1" customHeight="1" x14ac:dyDescent="0.65">
      <c r="A14" s="53">
        <f>ข้อมูลพื้นฐานนักเรียน!A15</f>
        <v>7</v>
      </c>
      <c r="B14" s="54" t="str">
        <f>ข้อมูลพื้นฐานนักเรียน!B15</f>
        <v>เด็กชาย</v>
      </c>
      <c r="C14" s="60" t="str">
        <f>ข้อมูลพื้นฐานนักเรียน!C15</f>
        <v>ทศมล</v>
      </c>
      <c r="D14" s="61" t="str">
        <f>ข้อมูลพื้นฐานนักเรียน!D15</f>
        <v>ทิพพาวัน</v>
      </c>
      <c r="E14" s="70">
        <f>'เดือน พ.ค. '!AJ13+'เดือน มิ.ย.'!AI14+'เดือน ก.ค. '!AJ13+'เดือน ส.ค.'!AJ14+'เดือน ก.ย.'!AI14+'เดือน ต.ค.'!AJ14</f>
        <v>100</v>
      </c>
      <c r="F14" s="70">
        <f>'เดือน พ.ค. '!AK13+'เดือน มิ.ย.'!AJ14+'เดือน ก.ค. '!AK13+'เดือน ส.ค.'!AK14+'เดือน ก.ย.'!AJ14+'เดือน ต.ค.'!AK14</f>
        <v>0</v>
      </c>
      <c r="G14" s="71">
        <f t="shared" si="1"/>
        <v>100</v>
      </c>
      <c r="H14" s="72">
        <f t="shared" si="0"/>
        <v>100</v>
      </c>
      <c r="I14" s="78" t="str">
        <f t="shared" si="2"/>
        <v>ผ่าน</v>
      </c>
      <c r="J14" s="63"/>
      <c r="K14" s="63"/>
      <c r="L14" s="63"/>
      <c r="M14" s="63"/>
      <c r="N14" s="63"/>
      <c r="O14" s="63"/>
      <c r="P14" s="62"/>
      <c r="Q14" s="63"/>
      <c r="R14" s="63"/>
      <c r="S14" s="63"/>
      <c r="T14" s="63"/>
      <c r="U14" s="63"/>
      <c r="V14" s="63"/>
      <c r="W14" s="63"/>
      <c r="X14" s="63"/>
      <c r="Y14" s="62"/>
      <c r="Z14" s="63"/>
      <c r="AA14" s="63"/>
      <c r="AB14" s="63"/>
      <c r="AC14" s="63"/>
      <c r="AD14" s="63"/>
      <c r="AE14" s="63"/>
      <c r="AF14" s="63"/>
      <c r="AG14" s="63"/>
      <c r="AH14" s="63"/>
      <c r="AI14" s="66"/>
      <c r="AJ14" s="66"/>
      <c r="AK14" s="66"/>
    </row>
    <row r="15" spans="1:37" s="52" customFormat="1" ht="35.1" customHeight="1" x14ac:dyDescent="0.65">
      <c r="A15" s="53">
        <f>ข้อมูลพื้นฐานนักเรียน!A16</f>
        <v>8</v>
      </c>
      <c r="B15" s="54" t="str">
        <f>ข้อมูลพื้นฐานนักเรียน!B16</f>
        <v>เด็กชาย</v>
      </c>
      <c r="C15" s="60" t="str">
        <f>ข้อมูลพื้นฐานนักเรียน!C16</f>
        <v>ธนกฤต</v>
      </c>
      <c r="D15" s="61" t="str">
        <f>ข้อมูลพื้นฐานนักเรียน!D16</f>
        <v>รุ่งเรือง</v>
      </c>
      <c r="E15" s="70">
        <f>'เดือน พ.ค. '!AJ14+'เดือน มิ.ย.'!AI15+'เดือน ก.ค. '!AJ14+'เดือน ส.ค.'!AJ15+'เดือน ก.ย.'!AI15+'เดือน ต.ค.'!AJ15</f>
        <v>100</v>
      </c>
      <c r="F15" s="70">
        <f>'เดือน พ.ค. '!AK14+'เดือน มิ.ย.'!AJ15+'เดือน ก.ค. '!AK14+'เดือน ส.ค.'!AK15+'เดือน ก.ย.'!AJ15+'เดือน ต.ค.'!AK15</f>
        <v>0</v>
      </c>
      <c r="G15" s="71">
        <f t="shared" si="1"/>
        <v>100</v>
      </c>
      <c r="H15" s="72">
        <f t="shared" si="0"/>
        <v>100</v>
      </c>
      <c r="I15" s="78" t="str">
        <f t="shared" si="2"/>
        <v>ผ่าน</v>
      </c>
      <c r="J15" s="63"/>
      <c r="K15" s="63"/>
      <c r="L15" s="63"/>
      <c r="M15" s="63"/>
      <c r="N15" s="63"/>
      <c r="O15" s="63"/>
      <c r="P15" s="62"/>
      <c r="Q15" s="63"/>
      <c r="R15" s="63"/>
      <c r="S15" s="63"/>
      <c r="T15" s="63"/>
      <c r="U15" s="63"/>
      <c r="V15" s="63"/>
      <c r="W15" s="63"/>
      <c r="X15" s="63"/>
      <c r="Y15" s="62"/>
      <c r="Z15" s="63"/>
      <c r="AA15" s="63"/>
      <c r="AB15" s="63"/>
      <c r="AC15" s="63"/>
      <c r="AD15" s="63"/>
      <c r="AE15" s="63"/>
      <c r="AF15" s="63"/>
      <c r="AG15" s="63"/>
      <c r="AH15" s="63"/>
      <c r="AI15" s="66"/>
      <c r="AJ15" s="66"/>
      <c r="AK15" s="66"/>
    </row>
    <row r="16" spans="1:37" s="52" customFormat="1" ht="35.1" customHeight="1" x14ac:dyDescent="0.65">
      <c r="A16" s="53">
        <f>ข้อมูลพื้นฐานนักเรียน!A17</f>
        <v>9</v>
      </c>
      <c r="B16" s="54" t="str">
        <f>ข้อมูลพื้นฐานนักเรียน!B17</f>
        <v>เด็กชาย</v>
      </c>
      <c r="C16" s="60" t="str">
        <f>ข้อมูลพื้นฐานนักเรียน!C17</f>
        <v>เตชินท์</v>
      </c>
      <c r="D16" s="61" t="str">
        <f>ข้อมูลพื้นฐานนักเรียน!D17</f>
        <v>สมบัติวงค์</v>
      </c>
      <c r="E16" s="70">
        <f>'เดือน พ.ค. '!AJ15+'เดือน มิ.ย.'!AI16+'เดือน ก.ค. '!AJ15+'เดือน ส.ค.'!AJ16+'เดือน ก.ย.'!AI16+'เดือน ต.ค.'!AJ16</f>
        <v>100</v>
      </c>
      <c r="F16" s="70">
        <f>'เดือน พ.ค. '!AK15+'เดือน มิ.ย.'!AJ16+'เดือน ก.ค. '!AK15+'เดือน ส.ค.'!AK16+'เดือน ก.ย.'!AJ16+'เดือน ต.ค.'!AK16</f>
        <v>0</v>
      </c>
      <c r="G16" s="71">
        <f t="shared" si="1"/>
        <v>100</v>
      </c>
      <c r="H16" s="72">
        <f t="shared" si="0"/>
        <v>100</v>
      </c>
      <c r="I16" s="78" t="str">
        <f t="shared" si="2"/>
        <v>ผ่าน</v>
      </c>
      <c r="J16" s="63"/>
      <c r="K16" s="63"/>
      <c r="L16" s="63"/>
      <c r="M16" s="63"/>
      <c r="N16" s="63"/>
      <c r="O16" s="63"/>
      <c r="P16" s="62"/>
      <c r="Q16" s="63"/>
      <c r="R16" s="63"/>
      <c r="S16" s="63"/>
      <c r="T16" s="63"/>
      <c r="U16" s="63"/>
      <c r="V16" s="63"/>
      <c r="W16" s="63"/>
      <c r="X16" s="63"/>
      <c r="Y16" s="62"/>
      <c r="Z16" s="63"/>
      <c r="AA16" s="63"/>
      <c r="AB16" s="63"/>
      <c r="AC16" s="63"/>
      <c r="AD16" s="63"/>
      <c r="AE16" s="63"/>
      <c r="AF16" s="63"/>
      <c r="AG16" s="63"/>
      <c r="AH16" s="63"/>
      <c r="AI16" s="66"/>
      <c r="AJ16" s="66"/>
      <c r="AK16" s="66"/>
    </row>
    <row r="17" spans="1:37" s="52" customFormat="1" ht="35.1" customHeight="1" x14ac:dyDescent="0.65">
      <c r="A17" s="53">
        <f>ข้อมูลพื้นฐานนักเรียน!A18</f>
        <v>10</v>
      </c>
      <c r="B17" s="54" t="str">
        <f>ข้อมูลพื้นฐานนักเรียน!B18</f>
        <v>เด็กหญิง</v>
      </c>
      <c r="C17" s="60" t="str">
        <f>ข้อมูลพื้นฐานนักเรียน!C18</f>
        <v>สุจิณณา</v>
      </c>
      <c r="D17" s="61" t="str">
        <f>ข้อมูลพื้นฐานนักเรียน!D18</f>
        <v>ดีพร้อม</v>
      </c>
      <c r="E17" s="70">
        <f>'เดือน พ.ค. '!AJ16+'เดือน มิ.ย.'!AI17+'เดือน ก.ค. '!AJ16+'เดือน ส.ค.'!AJ17+'เดือน ก.ย.'!AI17+'เดือน ต.ค.'!AJ17</f>
        <v>100</v>
      </c>
      <c r="F17" s="70">
        <f>'เดือน พ.ค. '!AK16+'เดือน มิ.ย.'!AJ17+'เดือน ก.ค. '!AK16+'เดือน ส.ค.'!AK17+'เดือน ก.ย.'!AJ17+'เดือน ต.ค.'!AK17</f>
        <v>0</v>
      </c>
      <c r="G17" s="71">
        <f t="shared" si="1"/>
        <v>100</v>
      </c>
      <c r="H17" s="72">
        <f t="shared" si="0"/>
        <v>100</v>
      </c>
      <c r="I17" s="78" t="str">
        <f t="shared" si="2"/>
        <v>ผ่าน</v>
      </c>
      <c r="J17" s="63"/>
      <c r="K17" s="63"/>
      <c r="L17" s="63"/>
      <c r="M17" s="63"/>
      <c r="N17" s="63"/>
      <c r="O17" s="63"/>
      <c r="P17" s="62"/>
      <c r="Q17" s="63"/>
      <c r="R17" s="63"/>
      <c r="S17" s="63"/>
      <c r="T17" s="63"/>
      <c r="U17" s="63"/>
      <c r="V17" s="63"/>
      <c r="W17" s="63"/>
      <c r="X17" s="63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6"/>
      <c r="AJ17" s="66"/>
      <c r="AK17" s="66"/>
    </row>
    <row r="18" spans="1:37" s="52" customFormat="1" ht="35.1" customHeight="1" x14ac:dyDescent="0.65">
      <c r="A18" s="53">
        <f>ข้อมูลพื้นฐานนักเรียน!A19</f>
        <v>11</v>
      </c>
      <c r="B18" s="54" t="str">
        <f>ข้อมูลพื้นฐานนักเรียน!B19</f>
        <v>เด็กหญิง</v>
      </c>
      <c r="C18" s="60" t="str">
        <f>ข้อมูลพื้นฐานนักเรียน!C19</f>
        <v>ชนัญธิดา</v>
      </c>
      <c r="D18" s="61" t="str">
        <f>ข้อมูลพื้นฐานนักเรียน!D19</f>
        <v>สุวรรณวงค์</v>
      </c>
      <c r="E18" s="70">
        <f>'เดือน พ.ค. '!AJ17+'เดือน มิ.ย.'!AI18+'เดือน ก.ค. '!AJ17+'เดือน ส.ค.'!AJ18+'เดือน ก.ย.'!AI18+'เดือน ต.ค.'!AJ18</f>
        <v>100</v>
      </c>
      <c r="F18" s="70">
        <f>'เดือน พ.ค. '!AK17+'เดือน มิ.ย.'!AJ18+'เดือน ก.ค. '!AK17+'เดือน ส.ค.'!AK18+'เดือน ก.ย.'!AJ18+'เดือน ต.ค.'!AK18</f>
        <v>0</v>
      </c>
      <c r="G18" s="71">
        <f t="shared" si="1"/>
        <v>100</v>
      </c>
      <c r="H18" s="72">
        <f t="shared" si="0"/>
        <v>100</v>
      </c>
      <c r="I18" s="78" t="str">
        <f t="shared" si="2"/>
        <v>ผ่าน</v>
      </c>
      <c r="J18" s="63"/>
      <c r="K18" s="63"/>
      <c r="L18" s="63"/>
      <c r="M18" s="63"/>
      <c r="N18" s="63"/>
      <c r="O18" s="63"/>
      <c r="P18" s="62"/>
      <c r="Q18" s="63"/>
      <c r="R18" s="63"/>
      <c r="S18" s="63"/>
      <c r="T18" s="63"/>
      <c r="U18" s="63"/>
      <c r="V18" s="63"/>
      <c r="W18" s="63"/>
      <c r="X18" s="63"/>
      <c r="Y18" s="62"/>
      <c r="Z18" s="63"/>
      <c r="AA18" s="63"/>
      <c r="AB18" s="63"/>
      <c r="AC18" s="63"/>
      <c r="AD18" s="63"/>
      <c r="AE18" s="63"/>
      <c r="AF18" s="63"/>
      <c r="AG18" s="63"/>
      <c r="AH18" s="63"/>
      <c r="AI18" s="66"/>
      <c r="AJ18" s="66"/>
      <c r="AK18" s="66"/>
    </row>
    <row r="19" spans="1:37" s="52" customFormat="1" ht="35.1" customHeight="1" x14ac:dyDescent="0.65">
      <c r="A19" s="53">
        <f>ข้อมูลพื้นฐานนักเรียน!A20</f>
        <v>12</v>
      </c>
      <c r="B19" s="54" t="str">
        <f>ข้อมูลพื้นฐานนักเรียน!B20</f>
        <v>เด็กหญิง</v>
      </c>
      <c r="C19" s="60" t="str">
        <f>ข้อมูลพื้นฐานนักเรียน!C20</f>
        <v>กชพร</v>
      </c>
      <c r="D19" s="61" t="str">
        <f>ข้อมูลพื้นฐานนักเรียน!D20</f>
        <v>สมนาค</v>
      </c>
      <c r="E19" s="70">
        <f>'เดือน พ.ค. '!AJ18+'เดือน มิ.ย.'!AI19+'เดือน ก.ค. '!AJ18+'เดือน ส.ค.'!AJ19+'เดือน ก.ย.'!AI19+'เดือน ต.ค.'!AJ19</f>
        <v>100</v>
      </c>
      <c r="F19" s="70">
        <f>'เดือน พ.ค. '!AK18+'เดือน มิ.ย.'!AJ19+'เดือน ก.ค. '!AK18+'เดือน ส.ค.'!AK19+'เดือน ก.ย.'!AJ19+'เดือน ต.ค.'!AK19</f>
        <v>0</v>
      </c>
      <c r="G19" s="71">
        <f t="shared" si="1"/>
        <v>100</v>
      </c>
      <c r="H19" s="72">
        <f t="shared" si="0"/>
        <v>100</v>
      </c>
      <c r="I19" s="78" t="str">
        <f t="shared" si="2"/>
        <v>ผ่าน</v>
      </c>
      <c r="J19" s="63"/>
      <c r="K19" s="63"/>
      <c r="L19" s="63"/>
      <c r="M19" s="63"/>
      <c r="N19" s="63"/>
      <c r="O19" s="63"/>
      <c r="P19" s="62"/>
      <c r="Q19" s="63"/>
      <c r="R19" s="63"/>
      <c r="S19" s="63"/>
      <c r="T19" s="63"/>
      <c r="U19" s="63"/>
      <c r="V19" s="63"/>
      <c r="W19" s="63"/>
      <c r="X19" s="63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6"/>
      <c r="AJ19" s="66"/>
      <c r="AK19" s="66"/>
    </row>
    <row r="20" spans="1:37" s="52" customFormat="1" ht="35.1" customHeight="1" x14ac:dyDescent="0.65">
      <c r="A20" s="53">
        <f>ข้อมูลพื้นฐานนักเรียน!A21</f>
        <v>13</v>
      </c>
      <c r="B20" s="54" t="str">
        <f>ข้อมูลพื้นฐานนักเรียน!B21</f>
        <v>เด็กหญิง</v>
      </c>
      <c r="C20" s="60" t="str">
        <f>ข้อมูลพื้นฐานนักเรียน!C21</f>
        <v>จิรัญญา</v>
      </c>
      <c r="D20" s="61" t="str">
        <f>ข้อมูลพื้นฐานนักเรียน!D21</f>
        <v>เกลี้ยงพร้อม</v>
      </c>
      <c r="E20" s="70">
        <f>'เดือน พ.ค. '!AJ19+'เดือน มิ.ย.'!AI20+'เดือน ก.ค. '!AJ19+'เดือน ส.ค.'!AJ20+'เดือน ก.ย.'!AI20+'เดือน ต.ค.'!AJ20</f>
        <v>100</v>
      </c>
      <c r="F20" s="70">
        <f>'เดือน พ.ค. '!AK19+'เดือน มิ.ย.'!AJ20+'เดือน ก.ค. '!AK19+'เดือน ส.ค.'!AK20+'เดือน ก.ย.'!AJ20+'เดือน ต.ค.'!AK20</f>
        <v>0</v>
      </c>
      <c r="G20" s="71">
        <f t="shared" si="1"/>
        <v>100</v>
      </c>
      <c r="H20" s="72">
        <f t="shared" si="0"/>
        <v>100</v>
      </c>
      <c r="I20" s="78" t="str">
        <f t="shared" si="2"/>
        <v>ผ่าน</v>
      </c>
      <c r="J20" s="63"/>
      <c r="K20" s="63"/>
      <c r="L20" s="63"/>
      <c r="M20" s="63"/>
      <c r="N20" s="63"/>
      <c r="O20" s="63"/>
      <c r="P20" s="62"/>
      <c r="Q20" s="63"/>
      <c r="R20" s="63"/>
      <c r="S20" s="63"/>
      <c r="T20" s="63"/>
      <c r="U20" s="63"/>
      <c r="V20" s="63"/>
      <c r="W20" s="63"/>
      <c r="X20" s="63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6"/>
      <c r="AJ20" s="66"/>
      <c r="AK20" s="66"/>
    </row>
    <row r="21" spans="1:37" s="52" customFormat="1" ht="35.1" customHeight="1" x14ac:dyDescent="0.65">
      <c r="A21" s="53">
        <f>ข้อมูลพื้นฐานนักเรียน!A22</f>
        <v>14</v>
      </c>
      <c r="B21" s="54" t="str">
        <f>ข้อมูลพื้นฐานนักเรียน!B22</f>
        <v>เด็กหญิง</v>
      </c>
      <c r="C21" s="60" t="str">
        <f>ข้อมูลพื้นฐานนักเรียน!C22</f>
        <v>ศกุนตลา</v>
      </c>
      <c r="D21" s="61" t="str">
        <f>ข้อมูลพื้นฐานนักเรียน!D22</f>
        <v>วสุธารัตน์</v>
      </c>
      <c r="E21" s="70">
        <f>'เดือน พ.ค. '!AJ20+'เดือน มิ.ย.'!AI21+'เดือน ก.ค. '!AJ20+'เดือน ส.ค.'!AJ21+'เดือน ก.ย.'!AI21+'เดือน ต.ค.'!AJ21</f>
        <v>100</v>
      </c>
      <c r="F21" s="70">
        <f>'เดือน พ.ค. '!AK20+'เดือน มิ.ย.'!AJ21+'เดือน ก.ค. '!AK20+'เดือน ส.ค.'!AK21+'เดือน ก.ย.'!AJ21+'เดือน ต.ค.'!AK21</f>
        <v>0</v>
      </c>
      <c r="G21" s="71">
        <f t="shared" si="1"/>
        <v>100</v>
      </c>
      <c r="H21" s="72">
        <f t="shared" si="0"/>
        <v>100</v>
      </c>
      <c r="I21" s="78" t="str">
        <f t="shared" si="2"/>
        <v>ผ่าน</v>
      </c>
      <c r="J21" s="63"/>
      <c r="K21" s="63"/>
      <c r="L21" s="63"/>
      <c r="M21" s="63"/>
      <c r="N21" s="63"/>
      <c r="O21" s="63"/>
      <c r="P21" s="62"/>
      <c r="Q21" s="63"/>
      <c r="R21" s="63"/>
      <c r="S21" s="63"/>
      <c r="T21" s="63"/>
      <c r="U21" s="63"/>
      <c r="V21" s="63"/>
      <c r="W21" s="63"/>
      <c r="X21" s="63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6"/>
      <c r="AJ21" s="66"/>
      <c r="AK21" s="66"/>
    </row>
    <row r="22" spans="1:37" s="52" customFormat="1" ht="35.1" customHeight="1" x14ac:dyDescent="0.65">
      <c r="A22" s="53">
        <f>ข้อมูลพื้นฐานนักเรียน!A23</f>
        <v>15</v>
      </c>
      <c r="B22" s="54" t="str">
        <f>ข้อมูลพื้นฐานนักเรียน!B23</f>
        <v>เด็กหญิง</v>
      </c>
      <c r="C22" s="60" t="str">
        <f>ข้อมูลพื้นฐานนักเรียน!C23</f>
        <v>อธิชา</v>
      </c>
      <c r="D22" s="61" t="str">
        <f>ข้อมูลพื้นฐานนักเรียน!D23</f>
        <v>จันทร์โพธิ์</v>
      </c>
      <c r="E22" s="70">
        <f>'เดือน พ.ค. '!AJ21+'เดือน มิ.ย.'!AI22+'เดือน ก.ค. '!AJ21+'เดือน ส.ค.'!AJ22+'เดือน ก.ย.'!AI22+'เดือน ต.ค.'!AJ22</f>
        <v>100</v>
      </c>
      <c r="F22" s="70">
        <f>'เดือน พ.ค. '!AK21+'เดือน มิ.ย.'!AJ22+'เดือน ก.ค. '!AK21+'เดือน ส.ค.'!AK22+'เดือน ก.ย.'!AJ22+'เดือน ต.ค.'!AK22</f>
        <v>0</v>
      </c>
      <c r="G22" s="71">
        <f t="shared" si="1"/>
        <v>100</v>
      </c>
      <c r="H22" s="72">
        <f t="shared" si="0"/>
        <v>100</v>
      </c>
      <c r="I22" s="78" t="str">
        <f t="shared" si="2"/>
        <v>ผ่าน</v>
      </c>
      <c r="J22" s="63"/>
      <c r="K22" s="63"/>
      <c r="L22" s="63"/>
      <c r="M22" s="63"/>
      <c r="N22" s="63"/>
      <c r="O22" s="63"/>
      <c r="P22" s="62"/>
      <c r="Q22" s="63"/>
      <c r="R22" s="63"/>
      <c r="S22" s="63"/>
      <c r="T22" s="63"/>
      <c r="U22" s="63"/>
      <c r="V22" s="63"/>
      <c r="W22" s="63"/>
      <c r="X22" s="63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6"/>
      <c r="AJ22" s="66"/>
      <c r="AK22" s="66"/>
    </row>
    <row r="23" spans="1:37" s="52" customFormat="1" ht="35.1" customHeight="1" x14ac:dyDescent="0.65">
      <c r="A23" s="53">
        <f>ข้อมูลพื้นฐานนักเรียน!A24</f>
        <v>16</v>
      </c>
      <c r="B23" s="54" t="str">
        <f>ข้อมูลพื้นฐานนักเรียน!B24</f>
        <v>เด็กหญิง</v>
      </c>
      <c r="C23" s="60" t="str">
        <f>ข้อมูลพื้นฐานนักเรียน!C24</f>
        <v>ชุติกาญจน์</v>
      </c>
      <c r="D23" s="61" t="str">
        <f>ข้อมูลพื้นฐานนักเรียน!D24</f>
        <v>สมตน</v>
      </c>
      <c r="E23" s="70">
        <f>'เดือน พ.ค. '!AJ22+'เดือน มิ.ย.'!AI23+'เดือน ก.ค. '!AJ22+'เดือน ส.ค.'!AJ23+'เดือน ก.ย.'!AI23+'เดือน ต.ค.'!AJ23</f>
        <v>100</v>
      </c>
      <c r="F23" s="70">
        <f>'เดือน พ.ค. '!AK22+'เดือน มิ.ย.'!AJ23+'เดือน ก.ค. '!AK22+'เดือน ส.ค.'!AK23+'เดือน ก.ย.'!AJ23+'เดือน ต.ค.'!AK23</f>
        <v>0</v>
      </c>
      <c r="G23" s="71">
        <f t="shared" si="1"/>
        <v>100</v>
      </c>
      <c r="H23" s="72">
        <f t="shared" si="0"/>
        <v>100</v>
      </c>
      <c r="I23" s="78" t="str">
        <f t="shared" si="2"/>
        <v>ผ่าน</v>
      </c>
      <c r="J23" s="63"/>
      <c r="K23" s="63"/>
      <c r="L23" s="63"/>
      <c r="M23" s="63"/>
      <c r="N23" s="63"/>
      <c r="O23" s="63"/>
      <c r="P23" s="62"/>
      <c r="Q23" s="63"/>
      <c r="R23" s="63"/>
      <c r="S23" s="63"/>
      <c r="T23" s="63"/>
      <c r="U23" s="63"/>
      <c r="V23" s="63"/>
      <c r="W23" s="63"/>
      <c r="X23" s="63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6"/>
      <c r="AJ23" s="66"/>
      <c r="AK23" s="66"/>
    </row>
    <row r="24" spans="1:37" s="52" customFormat="1" ht="35.1" customHeight="1" x14ac:dyDescent="0.65">
      <c r="A24" s="53">
        <f>ข้อมูลพื้นฐานนักเรียน!A25</f>
        <v>17</v>
      </c>
      <c r="B24" s="54" t="str">
        <f>ข้อมูลพื้นฐานนักเรียน!B25</f>
        <v>เด็กหญิง</v>
      </c>
      <c r="C24" s="60" t="str">
        <f>ข้อมูลพื้นฐานนักเรียน!C25</f>
        <v>กรชวัล</v>
      </c>
      <c r="D24" s="61" t="str">
        <f>ข้อมูลพื้นฐานนักเรียน!D25</f>
        <v>แสงสุธา</v>
      </c>
      <c r="E24" s="70">
        <f>'เดือน พ.ค. '!AJ23+'เดือน มิ.ย.'!AI24+'เดือน ก.ค. '!AJ23+'เดือน ส.ค.'!AJ24+'เดือน ก.ย.'!AI24+'เดือน ต.ค.'!AJ24</f>
        <v>100</v>
      </c>
      <c r="F24" s="70">
        <f>'เดือน พ.ค. '!AK23+'เดือน มิ.ย.'!AJ24+'เดือน ก.ค. '!AK23+'เดือน ส.ค.'!AK24+'เดือน ก.ย.'!AJ24+'เดือน ต.ค.'!AK24</f>
        <v>0</v>
      </c>
      <c r="G24" s="71">
        <f t="shared" si="1"/>
        <v>100</v>
      </c>
      <c r="H24" s="72">
        <f t="shared" si="0"/>
        <v>100</v>
      </c>
      <c r="I24" s="78" t="str">
        <f t="shared" si="2"/>
        <v>ผ่าน</v>
      </c>
      <c r="J24" s="63"/>
      <c r="K24" s="63"/>
      <c r="L24" s="63"/>
      <c r="M24" s="63"/>
      <c r="N24" s="63"/>
      <c r="O24" s="63"/>
      <c r="P24" s="62"/>
      <c r="Q24" s="63"/>
      <c r="R24" s="63"/>
      <c r="S24" s="63"/>
      <c r="T24" s="63"/>
      <c r="U24" s="63"/>
      <c r="V24" s="63"/>
      <c r="W24" s="63"/>
      <c r="X24" s="63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6"/>
      <c r="AJ24" s="66"/>
      <c r="AK24" s="66"/>
    </row>
    <row r="25" spans="1:37" s="52" customFormat="1" ht="35.1" customHeight="1" x14ac:dyDescent="0.65">
      <c r="A25" s="53">
        <f>ข้อมูลพื้นฐานนักเรียน!A26</f>
        <v>18</v>
      </c>
      <c r="B25" s="54" t="str">
        <f>ข้อมูลพื้นฐานนักเรียน!B26</f>
        <v>เด็กหญิง</v>
      </c>
      <c r="C25" s="60" t="str">
        <f>ข้อมูลพื้นฐานนักเรียน!C26</f>
        <v>ชณิกา</v>
      </c>
      <c r="D25" s="61" t="str">
        <f>ข้อมูลพื้นฐานนักเรียน!D26</f>
        <v>จันทร์ทอง</v>
      </c>
      <c r="E25" s="70">
        <f>'เดือน พ.ค. '!AJ24+'เดือน มิ.ย.'!AI25+'เดือน ก.ค. '!AJ24+'เดือน ส.ค.'!AJ25+'เดือน ก.ย.'!AI25+'เดือน ต.ค.'!AJ25</f>
        <v>100</v>
      </c>
      <c r="F25" s="70">
        <f>'เดือน พ.ค. '!AK24+'เดือน มิ.ย.'!AJ25+'เดือน ก.ค. '!AK24+'เดือน ส.ค.'!AK25+'เดือน ก.ย.'!AJ25+'เดือน ต.ค.'!AK25</f>
        <v>0</v>
      </c>
      <c r="G25" s="71">
        <f t="shared" si="1"/>
        <v>100</v>
      </c>
      <c r="H25" s="72">
        <f t="shared" si="0"/>
        <v>100</v>
      </c>
      <c r="I25" s="78" t="str">
        <f t="shared" si="2"/>
        <v>ผ่าน</v>
      </c>
      <c r="J25" s="63"/>
      <c r="K25" s="63"/>
      <c r="L25" s="63"/>
      <c r="M25" s="63"/>
      <c r="N25" s="63"/>
      <c r="O25" s="63"/>
      <c r="P25" s="62"/>
      <c r="Q25" s="63"/>
      <c r="R25" s="63"/>
      <c r="S25" s="63"/>
      <c r="T25" s="63"/>
      <c r="U25" s="63"/>
      <c r="V25" s="63"/>
      <c r="W25" s="63"/>
      <c r="X25" s="63"/>
      <c r="Y25" s="62"/>
      <c r="Z25" s="63"/>
      <c r="AA25" s="63"/>
      <c r="AB25" s="63"/>
      <c r="AC25" s="63"/>
      <c r="AD25" s="63"/>
      <c r="AE25" s="63"/>
      <c r="AF25" s="63"/>
      <c r="AG25" s="63"/>
      <c r="AH25" s="63"/>
      <c r="AI25" s="66"/>
      <c r="AJ25" s="66"/>
      <c r="AK25" s="66"/>
    </row>
    <row r="26" spans="1:37" s="52" customFormat="1" ht="35.1" customHeight="1" x14ac:dyDescent="0.65">
      <c r="A26" s="53">
        <f>ข้อมูลพื้นฐานนักเรียน!A27</f>
        <v>19</v>
      </c>
      <c r="B26" s="54" t="str">
        <f>ข้อมูลพื้นฐานนักเรียน!B27</f>
        <v>เด็กหญิง</v>
      </c>
      <c r="C26" s="60" t="str">
        <f>ข้อมูลพื้นฐานนักเรียน!C27</f>
        <v>กัญฐมณี</v>
      </c>
      <c r="D26" s="61" t="str">
        <f>ข้อมูลพื้นฐานนักเรียน!D27</f>
        <v>แดงเดช</v>
      </c>
      <c r="E26" s="70">
        <f>'เดือน พ.ค. '!AJ25+'เดือน มิ.ย.'!AI26+'เดือน ก.ค. '!AJ25+'เดือน ส.ค.'!AJ26+'เดือน ก.ย.'!AI26+'เดือน ต.ค.'!AJ26</f>
        <v>100</v>
      </c>
      <c r="F26" s="70">
        <f>'เดือน พ.ค. '!AK25+'เดือน มิ.ย.'!AJ26+'เดือน ก.ค. '!AK25+'เดือน ส.ค.'!AK26+'เดือน ก.ย.'!AJ26+'เดือน ต.ค.'!AK26</f>
        <v>0</v>
      </c>
      <c r="G26" s="71">
        <f t="shared" si="1"/>
        <v>100</v>
      </c>
      <c r="H26" s="72">
        <f t="shared" si="0"/>
        <v>100</v>
      </c>
      <c r="I26" s="78" t="str">
        <f t="shared" si="2"/>
        <v>ผ่าน</v>
      </c>
      <c r="J26" s="63"/>
      <c r="K26" s="63"/>
      <c r="L26" s="63"/>
      <c r="M26" s="63"/>
      <c r="N26" s="63"/>
      <c r="O26" s="63"/>
      <c r="P26" s="62"/>
      <c r="Q26" s="63"/>
      <c r="R26" s="63"/>
      <c r="S26" s="63"/>
      <c r="T26" s="63"/>
      <c r="U26" s="63"/>
      <c r="V26" s="63"/>
      <c r="W26" s="63"/>
      <c r="X26" s="63"/>
      <c r="Y26" s="62"/>
      <c r="Z26" s="63"/>
      <c r="AA26" s="63"/>
      <c r="AB26" s="63"/>
      <c r="AC26" s="63"/>
      <c r="AD26" s="63"/>
      <c r="AE26" s="63"/>
      <c r="AF26" s="63"/>
      <c r="AG26" s="63"/>
      <c r="AH26" s="63"/>
      <c r="AI26" s="66"/>
      <c r="AJ26" s="66"/>
      <c r="AK26" s="66"/>
    </row>
    <row r="27" spans="1:37" s="52" customFormat="1" ht="35.1" customHeight="1" x14ac:dyDescent="0.65">
      <c r="A27" s="53">
        <f>ข้อมูลพื้นฐานนักเรียน!A28</f>
        <v>20</v>
      </c>
      <c r="B27" s="54" t="str">
        <f>ข้อมูลพื้นฐานนักเรียน!B28</f>
        <v>เด็กหญิง</v>
      </c>
      <c r="C27" s="60" t="str">
        <f>ข้อมูลพื้นฐานนักเรียน!C28</f>
        <v>จันทร์ทรา</v>
      </c>
      <c r="D27" s="61" t="str">
        <f>ข้อมูลพื้นฐานนักเรียน!D28</f>
        <v>ขังสุปัฏ</v>
      </c>
      <c r="E27" s="70">
        <f>'เดือน พ.ค. '!AJ26+'เดือน มิ.ย.'!AI27+'เดือน ก.ค. '!AJ26+'เดือน ส.ค.'!AJ27+'เดือน ก.ย.'!AI27+'เดือน ต.ค.'!AJ27</f>
        <v>100</v>
      </c>
      <c r="F27" s="70">
        <f>'เดือน พ.ค. '!AK26+'เดือน มิ.ย.'!AJ27+'เดือน ก.ค. '!AK26+'เดือน ส.ค.'!AK27+'เดือน ก.ย.'!AJ27+'เดือน ต.ค.'!AK27</f>
        <v>0</v>
      </c>
      <c r="G27" s="71">
        <f t="shared" si="1"/>
        <v>100</v>
      </c>
      <c r="H27" s="72">
        <f t="shared" si="0"/>
        <v>100</v>
      </c>
      <c r="I27" s="78" t="str">
        <f t="shared" si="2"/>
        <v>ผ่าน</v>
      </c>
      <c r="J27" s="63"/>
      <c r="K27" s="63"/>
      <c r="L27" s="63"/>
      <c r="M27" s="63"/>
      <c r="N27" s="63"/>
      <c r="O27" s="63"/>
      <c r="P27" s="62"/>
      <c r="Q27" s="63"/>
      <c r="R27" s="63"/>
      <c r="S27" s="63"/>
      <c r="T27" s="63"/>
      <c r="U27" s="63"/>
      <c r="V27" s="63"/>
      <c r="W27" s="63"/>
      <c r="X27" s="63"/>
      <c r="Y27" s="62"/>
      <c r="Z27" s="63"/>
      <c r="AA27" s="63"/>
      <c r="AB27" s="63"/>
      <c r="AC27" s="63"/>
      <c r="AD27" s="63"/>
      <c r="AE27" s="63"/>
      <c r="AF27" s="63"/>
      <c r="AG27" s="63"/>
      <c r="AH27" s="63"/>
      <c r="AI27" s="66"/>
      <c r="AJ27" s="66"/>
      <c r="AK27" s="66"/>
    </row>
    <row r="28" spans="1:37" s="52" customFormat="1" ht="35.1" customHeight="1" x14ac:dyDescent="0.65">
      <c r="A28" s="53">
        <f>ข้อมูลพื้นฐานนักเรียน!A29</f>
        <v>21</v>
      </c>
      <c r="B28" s="54" t="str">
        <f>ข้อมูลพื้นฐานนักเรียน!B29</f>
        <v>เด็กหญิง</v>
      </c>
      <c r="C28" s="60" t="str">
        <f>ข้อมูลพื้นฐานนักเรียน!C29</f>
        <v>รดานุช</v>
      </c>
      <c r="D28" s="61" t="str">
        <f>ข้อมูลพื้นฐานนักเรียน!D29</f>
        <v>บำเพ็ญธรรม</v>
      </c>
      <c r="E28" s="70">
        <f>'เดือน พ.ค. '!AJ27+'เดือน มิ.ย.'!AI28+'เดือน ก.ค. '!AJ27+'เดือน ส.ค.'!AJ28+'เดือน ก.ย.'!AI28+'เดือน ต.ค.'!AJ28</f>
        <v>100</v>
      </c>
      <c r="F28" s="70">
        <f>'เดือน พ.ค. '!AK27+'เดือน มิ.ย.'!AJ28+'เดือน ก.ค. '!AK27+'เดือน ส.ค.'!AK28+'เดือน ก.ย.'!AJ28+'เดือน ต.ค.'!AK28</f>
        <v>0</v>
      </c>
      <c r="G28" s="71">
        <f t="shared" si="1"/>
        <v>100</v>
      </c>
      <c r="H28" s="72">
        <f t="shared" si="0"/>
        <v>100</v>
      </c>
      <c r="I28" s="78" t="str">
        <f t="shared" si="2"/>
        <v>ผ่าน</v>
      </c>
      <c r="J28" s="63"/>
      <c r="K28" s="63"/>
      <c r="L28" s="63"/>
      <c r="M28" s="63"/>
      <c r="N28" s="63"/>
      <c r="O28" s="63"/>
      <c r="P28" s="62"/>
      <c r="Q28" s="63"/>
      <c r="R28" s="63"/>
      <c r="S28" s="63"/>
      <c r="T28" s="63"/>
      <c r="U28" s="63"/>
      <c r="V28" s="63"/>
      <c r="W28" s="63"/>
      <c r="X28" s="63"/>
      <c r="Y28" s="62"/>
      <c r="Z28" s="63"/>
      <c r="AA28" s="63"/>
      <c r="AB28" s="63"/>
      <c r="AC28" s="63"/>
      <c r="AD28" s="63"/>
      <c r="AE28" s="63"/>
      <c r="AF28" s="63"/>
      <c r="AG28" s="63"/>
      <c r="AH28" s="63"/>
      <c r="AI28" s="66"/>
      <c r="AJ28" s="66"/>
      <c r="AK28" s="66"/>
    </row>
    <row r="29" spans="1:37" s="52" customFormat="1" ht="35.1" customHeight="1" x14ac:dyDescent="0.65">
      <c r="A29" s="53">
        <f>ข้อมูลพื้นฐานนักเรียน!A30</f>
        <v>22</v>
      </c>
      <c r="B29" s="54" t="str">
        <f>ข้อมูลพื้นฐานนักเรียน!B30</f>
        <v>เด็กหญิง</v>
      </c>
      <c r="C29" s="60" t="str">
        <f>ข้อมูลพื้นฐานนักเรียน!C30</f>
        <v>เมธาพร</v>
      </c>
      <c r="D29" s="61" t="str">
        <f>ข้อมูลพื้นฐานนักเรียน!D30</f>
        <v>จูมคำ</v>
      </c>
      <c r="E29" s="70">
        <f>'เดือน พ.ค. '!AJ28+'เดือน มิ.ย.'!AI29+'เดือน ก.ค. '!AJ28+'เดือน ส.ค.'!AJ29+'เดือน ก.ย.'!AI29+'เดือน ต.ค.'!AJ29</f>
        <v>100</v>
      </c>
      <c r="F29" s="70">
        <f>'เดือน พ.ค. '!AK28+'เดือน มิ.ย.'!AJ29+'เดือน ก.ค. '!AK28+'เดือน ส.ค.'!AK29+'เดือน ก.ย.'!AJ29+'เดือน ต.ค.'!AK29</f>
        <v>0</v>
      </c>
      <c r="G29" s="71">
        <f t="shared" si="1"/>
        <v>100</v>
      </c>
      <c r="H29" s="72">
        <f t="shared" si="0"/>
        <v>100</v>
      </c>
      <c r="I29" s="78" t="str">
        <f t="shared" si="2"/>
        <v>ผ่าน</v>
      </c>
      <c r="J29" s="63"/>
      <c r="K29" s="63"/>
      <c r="L29" s="63"/>
      <c r="M29" s="63"/>
      <c r="N29" s="63"/>
      <c r="O29" s="63"/>
      <c r="P29" s="62"/>
      <c r="Q29" s="63"/>
      <c r="R29" s="63"/>
      <c r="S29" s="63"/>
      <c r="T29" s="63"/>
      <c r="U29" s="63"/>
      <c r="V29" s="63"/>
      <c r="W29" s="63"/>
      <c r="X29" s="63"/>
      <c r="Y29" s="62"/>
      <c r="Z29" s="63"/>
      <c r="AA29" s="63"/>
      <c r="AB29" s="63"/>
      <c r="AC29" s="63"/>
      <c r="AD29" s="63"/>
      <c r="AE29" s="63"/>
      <c r="AF29" s="63"/>
      <c r="AG29" s="63"/>
      <c r="AH29" s="63"/>
      <c r="AI29" s="66"/>
      <c r="AJ29" s="66"/>
      <c r="AK29" s="66"/>
    </row>
    <row r="30" spans="1:37" s="52" customFormat="1" ht="35.1" customHeight="1" x14ac:dyDescent="0.65">
      <c r="A30" s="53">
        <f>ข้อมูลพื้นฐานนักเรียน!A31</f>
        <v>23</v>
      </c>
      <c r="B30" s="54" t="str">
        <f>ข้อมูลพื้นฐานนักเรียน!B31</f>
        <v>เด็กหญิง</v>
      </c>
      <c r="C30" s="60" t="str">
        <f>ข้อมูลพื้นฐานนักเรียน!C31</f>
        <v>จิรัชญา</v>
      </c>
      <c r="D30" s="61" t="str">
        <f>ข้อมูลพื้นฐานนักเรียน!D31</f>
        <v>สลับศรี</v>
      </c>
      <c r="E30" s="70">
        <f>'เดือน พ.ค. '!AJ29+'เดือน มิ.ย.'!AI30+'เดือน ก.ค. '!AJ29+'เดือน ส.ค.'!AJ30+'เดือน ก.ย.'!AI30+'เดือน ต.ค.'!AJ30</f>
        <v>100</v>
      </c>
      <c r="F30" s="70">
        <f>'เดือน พ.ค. '!AK29+'เดือน มิ.ย.'!AJ30+'เดือน ก.ค. '!AK29+'เดือน ส.ค.'!AK30+'เดือน ก.ย.'!AJ30+'เดือน ต.ค.'!AK30</f>
        <v>0</v>
      </c>
      <c r="G30" s="71">
        <f t="shared" si="1"/>
        <v>100</v>
      </c>
      <c r="H30" s="72">
        <f t="shared" si="0"/>
        <v>100</v>
      </c>
      <c r="I30" s="78" t="str">
        <f t="shared" si="2"/>
        <v>ผ่าน</v>
      </c>
      <c r="J30" s="63"/>
      <c r="K30" s="63"/>
      <c r="L30" s="63"/>
      <c r="M30" s="63"/>
      <c r="N30" s="63"/>
      <c r="O30" s="63"/>
      <c r="P30" s="62"/>
      <c r="Q30" s="63"/>
      <c r="R30" s="63"/>
      <c r="S30" s="63"/>
      <c r="T30" s="63"/>
      <c r="U30" s="63"/>
      <c r="V30" s="63"/>
      <c r="W30" s="63"/>
      <c r="X30" s="63"/>
      <c r="Y30" s="62"/>
      <c r="Z30" s="63"/>
      <c r="AA30" s="63"/>
      <c r="AB30" s="63"/>
      <c r="AC30" s="63"/>
      <c r="AD30" s="63"/>
      <c r="AE30" s="63"/>
      <c r="AF30" s="63"/>
      <c r="AG30" s="63"/>
      <c r="AH30" s="63"/>
      <c r="AI30" s="66"/>
      <c r="AJ30" s="66"/>
      <c r="AK30" s="66"/>
    </row>
    <row r="31" spans="1:37" s="52" customFormat="1" ht="35.1" customHeight="1" x14ac:dyDescent="0.65">
      <c r="A31" s="53">
        <f>ข้อมูลพื้นฐานนักเรียน!A32</f>
        <v>24</v>
      </c>
      <c r="B31" s="54" t="str">
        <f>ข้อมูลพื้นฐานนักเรียน!B32</f>
        <v>เด็กหญิง</v>
      </c>
      <c r="C31" s="60" t="str">
        <f>ข้อมูลพื้นฐานนักเรียน!C32</f>
        <v>นภัสสร</v>
      </c>
      <c r="D31" s="61" t="str">
        <f>ข้อมูลพื้นฐานนักเรียน!D32</f>
        <v>อินทะวงศ์ษา</v>
      </c>
      <c r="E31" s="70">
        <f>'เดือน พ.ค. '!AJ30+'เดือน มิ.ย.'!AI31+'เดือน ก.ค. '!AJ30+'เดือน ส.ค.'!AJ31+'เดือน ก.ย.'!AI31+'เดือน ต.ค.'!AJ31</f>
        <v>100</v>
      </c>
      <c r="F31" s="70">
        <f>'เดือน พ.ค. '!AK30+'เดือน มิ.ย.'!AJ31+'เดือน ก.ค. '!AK30+'เดือน ส.ค.'!AK31+'เดือน ก.ย.'!AJ31+'เดือน ต.ค.'!AK31</f>
        <v>0</v>
      </c>
      <c r="G31" s="71">
        <f t="shared" si="1"/>
        <v>100</v>
      </c>
      <c r="H31" s="72">
        <f t="shared" si="0"/>
        <v>100</v>
      </c>
      <c r="I31" s="78" t="str">
        <f t="shared" si="2"/>
        <v>ผ่าน</v>
      </c>
      <c r="J31" s="63"/>
      <c r="K31" s="63"/>
      <c r="L31" s="63"/>
      <c r="M31" s="63"/>
      <c r="N31" s="63"/>
      <c r="O31" s="63"/>
      <c r="P31" s="62"/>
      <c r="Q31" s="63"/>
      <c r="R31" s="63"/>
      <c r="S31" s="63"/>
      <c r="T31" s="63"/>
      <c r="U31" s="63"/>
      <c r="V31" s="63"/>
      <c r="W31" s="63"/>
      <c r="X31" s="63"/>
      <c r="Y31" s="62"/>
      <c r="Z31" s="63"/>
      <c r="AA31" s="63"/>
      <c r="AB31" s="63"/>
      <c r="AC31" s="63"/>
      <c r="AD31" s="63"/>
      <c r="AE31" s="63"/>
      <c r="AF31" s="63"/>
      <c r="AG31" s="63"/>
      <c r="AH31" s="63"/>
      <c r="AI31" s="66"/>
      <c r="AJ31" s="66"/>
      <c r="AK31" s="66"/>
    </row>
    <row r="32" spans="1:37" s="52" customFormat="1" ht="35.1" customHeight="1" x14ac:dyDescent="0.65">
      <c r="A32" s="53">
        <f>ข้อมูลพื้นฐานนักเรียน!A33</f>
        <v>25</v>
      </c>
      <c r="B32" s="54" t="str">
        <f>ข้อมูลพื้นฐานนักเรียน!B33</f>
        <v>เด็กหญิง</v>
      </c>
      <c r="C32" s="60" t="str">
        <f>ข้อมูลพื้นฐานนักเรียน!C33</f>
        <v>มะลิวัน</v>
      </c>
      <c r="D32" s="61" t="str">
        <f>ข้อมูลพื้นฐานนักเรียน!D33</f>
        <v>แซ่สง</v>
      </c>
      <c r="E32" s="70">
        <f>'เดือน พ.ค. '!AJ31+'เดือน มิ.ย.'!AI32+'เดือน ก.ค. '!AJ31+'เดือน ส.ค.'!AJ32+'เดือน ก.ย.'!AI32+'เดือน ต.ค.'!AJ32</f>
        <v>100</v>
      </c>
      <c r="F32" s="70">
        <f>'เดือน พ.ค. '!AK31+'เดือน มิ.ย.'!AJ32+'เดือน ก.ค. '!AK31+'เดือน ส.ค.'!AK32+'เดือน ก.ย.'!AJ32+'เดือน ต.ค.'!AK32</f>
        <v>0</v>
      </c>
      <c r="G32" s="71">
        <f t="shared" si="1"/>
        <v>100</v>
      </c>
      <c r="H32" s="72">
        <f t="shared" si="0"/>
        <v>100</v>
      </c>
      <c r="I32" s="78" t="str">
        <f t="shared" si="2"/>
        <v>ผ่าน</v>
      </c>
      <c r="J32" s="63"/>
      <c r="K32" s="63"/>
      <c r="L32" s="63"/>
      <c r="M32" s="63"/>
      <c r="N32" s="63"/>
      <c r="O32" s="63"/>
      <c r="P32" s="62"/>
      <c r="Q32" s="63"/>
      <c r="R32" s="63"/>
      <c r="S32" s="63"/>
      <c r="T32" s="63"/>
      <c r="U32" s="63"/>
      <c r="V32" s="63"/>
      <c r="W32" s="63"/>
      <c r="X32" s="63"/>
      <c r="Y32" s="62"/>
      <c r="Z32" s="63"/>
      <c r="AA32" s="63"/>
      <c r="AB32" s="63"/>
      <c r="AC32" s="63"/>
      <c r="AD32" s="63"/>
      <c r="AE32" s="63"/>
      <c r="AF32" s="63"/>
      <c r="AG32" s="63"/>
      <c r="AH32" s="63"/>
      <c r="AI32" s="66"/>
      <c r="AJ32" s="66"/>
      <c r="AK32" s="66"/>
    </row>
    <row r="33" spans="1:37" s="52" customFormat="1" ht="35.1" customHeight="1" x14ac:dyDescent="0.65">
      <c r="A33" s="53">
        <f>ข้อมูลพื้นฐานนักเรียน!A34</f>
        <v>26</v>
      </c>
      <c r="B33" s="54" t="str">
        <f>ข้อมูลพื้นฐานนักเรียน!B34</f>
        <v>เด็กหญิง</v>
      </c>
      <c r="C33" s="60" t="str">
        <f>ข้อมูลพื้นฐานนักเรียน!C34</f>
        <v>ศิลป์สุภา</v>
      </c>
      <c r="D33" s="61" t="str">
        <f>ข้อมูลพื้นฐานนักเรียน!D34</f>
        <v>ประทุมมา</v>
      </c>
      <c r="E33" s="70">
        <f>'เดือน พ.ค. '!AJ32+'เดือน มิ.ย.'!AI33+'เดือน ก.ค. '!AJ32+'เดือน ส.ค.'!AJ33+'เดือน ก.ย.'!AI33+'เดือน ต.ค.'!AJ33</f>
        <v>100</v>
      </c>
      <c r="F33" s="70">
        <f>'เดือน พ.ค. '!AK32+'เดือน มิ.ย.'!AJ33+'เดือน ก.ค. '!AK32+'เดือน ส.ค.'!AK33+'เดือน ก.ย.'!AJ33+'เดือน ต.ค.'!AK33</f>
        <v>0</v>
      </c>
      <c r="G33" s="71">
        <f t="shared" si="1"/>
        <v>100</v>
      </c>
      <c r="H33" s="72">
        <f t="shared" si="0"/>
        <v>100</v>
      </c>
      <c r="I33" s="78" t="str">
        <f t="shared" si="2"/>
        <v>ผ่าน</v>
      </c>
      <c r="J33" s="63"/>
      <c r="K33" s="63"/>
      <c r="L33" s="63"/>
      <c r="M33" s="63"/>
      <c r="N33" s="63"/>
      <c r="O33" s="63"/>
      <c r="P33" s="62"/>
      <c r="Q33" s="63"/>
      <c r="R33" s="63"/>
      <c r="S33" s="63"/>
      <c r="T33" s="63"/>
      <c r="U33" s="63"/>
      <c r="V33" s="63"/>
      <c r="W33" s="63"/>
      <c r="X33" s="63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6"/>
      <c r="AJ33" s="66"/>
      <c r="AK33" s="66"/>
    </row>
    <row r="34" spans="1:37" s="52" customFormat="1" ht="35.1" customHeight="1" x14ac:dyDescent="0.65">
      <c r="A34" s="53">
        <f>ข้อมูลพื้นฐานนักเรียน!A35</f>
        <v>27</v>
      </c>
      <c r="B34" s="54" t="str">
        <f>ข้อมูลพื้นฐานนักเรียน!B35</f>
        <v>เด็กชาย</v>
      </c>
      <c r="C34" s="60" t="str">
        <f>ข้อมูลพื้นฐานนักเรียน!C35</f>
        <v>รังศรีมันต์</v>
      </c>
      <c r="D34" s="61" t="str">
        <f>ข้อมูลพื้นฐานนักเรียน!D35</f>
        <v>ครอบบัวบาน</v>
      </c>
      <c r="E34" s="70">
        <f>'เดือน พ.ค. '!AJ33+'เดือน มิ.ย.'!AI34+'เดือน ก.ค. '!AJ33+'เดือน ส.ค.'!AJ34+'เดือน ก.ย.'!AI34+'เดือน ต.ค.'!AJ34</f>
        <v>100</v>
      </c>
      <c r="F34" s="70">
        <f>'เดือน พ.ค. '!AK33+'เดือน มิ.ย.'!AJ34+'เดือน ก.ค. '!AK33+'เดือน ส.ค.'!AK34+'เดือน ก.ย.'!AJ34+'เดือน ต.ค.'!AK34</f>
        <v>0</v>
      </c>
      <c r="G34" s="71">
        <f t="shared" si="1"/>
        <v>100</v>
      </c>
      <c r="H34" s="72">
        <f t="shared" si="0"/>
        <v>100</v>
      </c>
      <c r="I34" s="78" t="str">
        <f t="shared" si="2"/>
        <v>ผ่าน</v>
      </c>
      <c r="J34" s="63"/>
      <c r="K34" s="63"/>
      <c r="L34" s="63"/>
      <c r="M34" s="63"/>
      <c r="N34" s="63"/>
      <c r="O34" s="63"/>
      <c r="P34" s="62"/>
      <c r="Q34" s="63"/>
      <c r="R34" s="63"/>
      <c r="S34" s="63"/>
      <c r="T34" s="63"/>
      <c r="U34" s="63"/>
      <c r="V34" s="63"/>
      <c r="W34" s="63"/>
      <c r="X34" s="63"/>
      <c r="Y34" s="62"/>
      <c r="Z34" s="63"/>
      <c r="AA34" s="63"/>
      <c r="AB34" s="63"/>
      <c r="AC34" s="63"/>
      <c r="AD34" s="63"/>
      <c r="AE34" s="63"/>
      <c r="AF34" s="63"/>
      <c r="AG34" s="63"/>
      <c r="AH34" s="63"/>
      <c r="AI34" s="66"/>
      <c r="AJ34" s="66"/>
      <c r="AK34" s="66"/>
    </row>
    <row r="35" spans="1:37" s="52" customFormat="1" ht="35.1" customHeight="1" x14ac:dyDescent="0.65">
      <c r="A35" s="53">
        <f>ข้อมูลพื้นฐานนักเรียน!A36</f>
        <v>28</v>
      </c>
      <c r="B35" s="54" t="str">
        <f>ข้อมูลพื้นฐานนักเรียน!B36</f>
        <v>เด็กหญิง</v>
      </c>
      <c r="C35" s="60" t="str">
        <f>ข้อมูลพื้นฐานนักเรียน!C36</f>
        <v>ลภัสรดา</v>
      </c>
      <c r="D35" s="61" t="str">
        <f>ข้อมูลพื้นฐานนักเรียน!D36</f>
        <v>สังฆะคาม</v>
      </c>
      <c r="E35" s="70">
        <f>'เดือน พ.ค. '!AJ34+'เดือน มิ.ย.'!AI35+'เดือน ก.ค. '!AJ34+'เดือน ส.ค.'!AJ35+'เดือน ก.ย.'!AI35+'เดือน ต.ค.'!AJ35</f>
        <v>100</v>
      </c>
      <c r="F35" s="70">
        <f>'เดือน พ.ค. '!AK34+'เดือน มิ.ย.'!AJ35+'เดือน ก.ค. '!AK34+'เดือน ส.ค.'!AK35+'เดือน ก.ย.'!AJ35+'เดือน ต.ค.'!AK35</f>
        <v>0</v>
      </c>
      <c r="G35" s="71">
        <f t="shared" si="1"/>
        <v>100</v>
      </c>
      <c r="H35" s="72">
        <f t="shared" si="0"/>
        <v>100</v>
      </c>
      <c r="I35" s="78" t="str">
        <f t="shared" si="2"/>
        <v>ผ่าน</v>
      </c>
      <c r="J35" s="63"/>
      <c r="K35" s="63"/>
      <c r="L35" s="63"/>
      <c r="M35" s="63"/>
      <c r="N35" s="63"/>
      <c r="O35" s="63"/>
      <c r="P35" s="62"/>
      <c r="Q35" s="63"/>
      <c r="R35" s="63"/>
      <c r="S35" s="63"/>
      <c r="T35" s="63"/>
      <c r="U35" s="63"/>
      <c r="V35" s="63"/>
      <c r="W35" s="63"/>
      <c r="X35" s="63"/>
      <c r="Y35" s="62"/>
      <c r="Z35" s="63"/>
      <c r="AA35" s="63"/>
      <c r="AB35" s="63"/>
      <c r="AC35" s="63"/>
      <c r="AD35" s="63"/>
      <c r="AE35" s="63"/>
      <c r="AF35" s="63"/>
      <c r="AG35" s="63"/>
      <c r="AH35" s="63"/>
      <c r="AI35" s="66"/>
      <c r="AJ35" s="66"/>
      <c r="AK35" s="66"/>
    </row>
    <row r="36" spans="1:37" s="52" customFormat="1" ht="35.1" customHeight="1" x14ac:dyDescent="0.65">
      <c r="A36" s="53">
        <f>ข้อมูลพื้นฐานนักเรียน!A37</f>
        <v>29</v>
      </c>
      <c r="B36" s="54" t="str">
        <f>ข้อมูลพื้นฐานนักเรียน!B37</f>
        <v>เด็กชาย</v>
      </c>
      <c r="C36" s="60" t="str">
        <f>ข้อมูลพื้นฐานนักเรียน!C37</f>
        <v>ณัฐพัฒน์</v>
      </c>
      <c r="D36" s="61" t="str">
        <f>ข้อมูลพื้นฐานนักเรียน!D37</f>
        <v>บุญรังสี</v>
      </c>
      <c r="E36" s="70">
        <f>'เดือน พ.ค. '!AJ35+'เดือน มิ.ย.'!AI36+'เดือน ก.ค. '!AJ35+'เดือน ส.ค.'!AJ36+'เดือน ก.ย.'!AI36+'เดือน ต.ค.'!AJ36</f>
        <v>100</v>
      </c>
      <c r="F36" s="70">
        <f>'เดือน พ.ค. '!AK35+'เดือน มิ.ย.'!AJ36+'เดือน ก.ค. '!AK35+'เดือน ส.ค.'!AK36+'เดือน ก.ย.'!AJ36+'เดือน ต.ค.'!AK36</f>
        <v>0</v>
      </c>
      <c r="G36" s="71">
        <f t="shared" si="1"/>
        <v>100</v>
      </c>
      <c r="H36" s="72">
        <f t="shared" si="0"/>
        <v>100</v>
      </c>
      <c r="I36" s="78" t="str">
        <f t="shared" si="2"/>
        <v>ผ่าน</v>
      </c>
      <c r="J36" s="63"/>
      <c r="K36" s="63"/>
      <c r="L36" s="63"/>
      <c r="M36" s="63"/>
      <c r="N36" s="63"/>
      <c r="O36" s="63"/>
      <c r="P36" s="62"/>
      <c r="Q36" s="63"/>
      <c r="R36" s="63"/>
      <c r="S36" s="63"/>
      <c r="T36" s="63"/>
      <c r="U36" s="63"/>
      <c r="V36" s="63"/>
      <c r="W36" s="63"/>
      <c r="X36" s="63"/>
      <c r="Y36" s="62"/>
      <c r="Z36" s="63"/>
      <c r="AA36" s="63"/>
      <c r="AB36" s="63"/>
      <c r="AC36" s="63"/>
      <c r="AD36" s="63"/>
      <c r="AE36" s="63"/>
      <c r="AF36" s="63"/>
      <c r="AG36" s="63"/>
      <c r="AH36" s="63"/>
      <c r="AI36" s="66"/>
      <c r="AJ36" s="66"/>
      <c r="AK36" s="66"/>
    </row>
    <row r="37" spans="1:37" s="52" customFormat="1" ht="35.1" customHeight="1" x14ac:dyDescent="0.65">
      <c r="A37" s="53">
        <f>ข้อมูลพื้นฐานนักเรียน!A38</f>
        <v>30</v>
      </c>
      <c r="B37" s="54" t="str">
        <f>ข้อมูลพื้นฐานนักเรียน!B38</f>
        <v>เด็กหญิง</v>
      </c>
      <c r="C37" s="60" t="str">
        <f>ข้อมูลพื้นฐานนักเรียน!C38</f>
        <v>ณัฐภัทร</v>
      </c>
      <c r="D37" s="61" t="str">
        <f>ข้อมูลพื้นฐานนักเรียน!D38</f>
        <v>นาคเหนือ</v>
      </c>
      <c r="E37" s="70">
        <f>'เดือน พ.ค. '!AJ36+'เดือน มิ.ย.'!AI37+'เดือน ก.ค. '!AJ36+'เดือน ส.ค.'!AJ37+'เดือน ก.ย.'!AI37+'เดือน ต.ค.'!AJ37</f>
        <v>100</v>
      </c>
      <c r="F37" s="70">
        <f>'เดือน พ.ค. '!AK36+'เดือน มิ.ย.'!AJ37+'เดือน ก.ค. '!AK36+'เดือน ส.ค.'!AK37+'เดือน ก.ย.'!AJ37+'เดือน ต.ค.'!AK37</f>
        <v>0</v>
      </c>
      <c r="G37" s="71">
        <f t="shared" si="1"/>
        <v>100</v>
      </c>
      <c r="H37" s="72">
        <f t="shared" si="0"/>
        <v>100</v>
      </c>
      <c r="I37" s="78" t="str">
        <f t="shared" si="2"/>
        <v>ผ่าน</v>
      </c>
      <c r="J37" s="63"/>
      <c r="K37" s="63"/>
      <c r="L37" s="63"/>
      <c r="M37" s="63"/>
      <c r="N37" s="63"/>
      <c r="O37" s="63"/>
      <c r="P37" s="62"/>
      <c r="Q37" s="63"/>
      <c r="R37" s="63"/>
      <c r="S37" s="63"/>
      <c r="T37" s="63"/>
      <c r="U37" s="63"/>
      <c r="V37" s="63"/>
      <c r="W37" s="63"/>
      <c r="X37" s="63"/>
      <c r="Y37" s="62"/>
      <c r="Z37" s="63"/>
      <c r="AA37" s="63"/>
      <c r="AB37" s="63"/>
      <c r="AC37" s="63"/>
      <c r="AD37" s="63"/>
      <c r="AE37" s="63"/>
      <c r="AF37" s="63"/>
      <c r="AG37" s="63"/>
      <c r="AH37" s="63"/>
      <c r="AI37" s="66"/>
      <c r="AJ37" s="66"/>
      <c r="AK37" s="66"/>
    </row>
    <row r="38" spans="1:37" s="52" customFormat="1" ht="35.1" customHeight="1" x14ac:dyDescent="0.65">
      <c r="A38" s="53">
        <f>ข้อมูลพื้นฐานนักเรียน!A39</f>
        <v>31</v>
      </c>
      <c r="B38" s="54"/>
      <c r="C38" s="60"/>
      <c r="D38" s="61"/>
      <c r="E38" s="70"/>
      <c r="F38" s="70"/>
      <c r="G38" s="71"/>
      <c r="H38" s="72"/>
      <c r="I38" s="78"/>
      <c r="J38" s="63"/>
      <c r="K38" s="63"/>
      <c r="L38" s="63"/>
      <c r="M38" s="63"/>
      <c r="N38" s="63"/>
      <c r="O38" s="63"/>
      <c r="P38" s="62"/>
      <c r="Q38" s="63"/>
      <c r="R38" s="63"/>
      <c r="S38" s="63"/>
      <c r="T38" s="63"/>
      <c r="U38" s="63"/>
      <c r="V38" s="63"/>
      <c r="W38" s="63"/>
      <c r="X38" s="63"/>
      <c r="Y38" s="62"/>
      <c r="Z38" s="63"/>
      <c r="AA38" s="63"/>
      <c r="AB38" s="63"/>
      <c r="AC38" s="63"/>
      <c r="AD38" s="63"/>
      <c r="AE38" s="63"/>
      <c r="AF38" s="63"/>
      <c r="AG38" s="63"/>
      <c r="AH38" s="63"/>
      <c r="AI38" s="66"/>
      <c r="AJ38" s="66"/>
      <c r="AK38" s="66"/>
    </row>
    <row r="39" spans="1:37" s="52" customFormat="1" ht="35.1" customHeight="1" x14ac:dyDescent="0.65">
      <c r="A39" s="53">
        <f>ข้อมูลพื้นฐานนักเรียน!A40</f>
        <v>32</v>
      </c>
      <c r="B39" s="54"/>
      <c r="C39" s="60"/>
      <c r="D39" s="61"/>
      <c r="E39" s="70"/>
      <c r="F39" s="70"/>
      <c r="G39" s="71"/>
      <c r="H39" s="72"/>
      <c r="I39" s="78"/>
      <c r="J39" s="63"/>
      <c r="K39" s="63"/>
      <c r="L39" s="63"/>
      <c r="M39" s="63"/>
      <c r="N39" s="63"/>
      <c r="O39" s="63"/>
      <c r="P39" s="62"/>
      <c r="Q39" s="63"/>
      <c r="R39" s="63"/>
      <c r="S39" s="63"/>
      <c r="T39" s="63"/>
      <c r="U39" s="63"/>
      <c r="V39" s="63"/>
      <c r="W39" s="63"/>
      <c r="X39" s="63"/>
      <c r="Y39" s="62"/>
      <c r="Z39" s="63"/>
      <c r="AA39" s="63"/>
      <c r="AB39" s="63"/>
      <c r="AC39" s="63"/>
      <c r="AD39" s="63"/>
      <c r="AE39" s="63"/>
      <c r="AF39" s="63"/>
      <c r="AG39" s="63"/>
      <c r="AH39" s="63"/>
      <c r="AI39" s="66"/>
      <c r="AJ39" s="66"/>
      <c r="AK39" s="66"/>
    </row>
    <row r="40" spans="1:37" s="52" customFormat="1" ht="35.1" customHeight="1" x14ac:dyDescent="0.65">
      <c r="A40" s="53">
        <f>ข้อมูลพื้นฐานนักเรียน!A41</f>
        <v>33</v>
      </c>
      <c r="B40" s="54"/>
      <c r="C40" s="60"/>
      <c r="D40" s="61"/>
      <c r="E40" s="70"/>
      <c r="F40" s="70"/>
      <c r="G40" s="71"/>
      <c r="H40" s="72"/>
      <c r="I40" s="78"/>
      <c r="J40" s="63"/>
      <c r="K40" s="63"/>
      <c r="L40" s="63"/>
      <c r="M40" s="63"/>
      <c r="N40" s="63"/>
      <c r="O40" s="63"/>
      <c r="P40" s="62"/>
      <c r="Q40" s="63"/>
      <c r="R40" s="63"/>
      <c r="S40" s="63"/>
      <c r="T40" s="63"/>
      <c r="U40" s="63"/>
      <c r="V40" s="63"/>
      <c r="W40" s="63"/>
      <c r="X40" s="63"/>
      <c r="Y40" s="62"/>
      <c r="Z40" s="63"/>
      <c r="AA40" s="63"/>
      <c r="AB40" s="63"/>
      <c r="AC40" s="63"/>
      <c r="AD40" s="63"/>
      <c r="AE40" s="63"/>
      <c r="AF40" s="63"/>
      <c r="AG40" s="63"/>
      <c r="AH40" s="63"/>
      <c r="AI40" s="66"/>
      <c r="AJ40" s="66"/>
      <c r="AK40" s="66"/>
    </row>
    <row r="41" spans="1:37" s="52" customFormat="1" ht="35.1" customHeight="1" x14ac:dyDescent="0.65">
      <c r="A41" s="53">
        <f>ข้อมูลพื้นฐานนักเรียน!A42</f>
        <v>34</v>
      </c>
      <c r="B41" s="54"/>
      <c r="C41" s="60"/>
      <c r="D41" s="61"/>
      <c r="E41" s="70"/>
      <c r="F41" s="70"/>
      <c r="G41" s="71"/>
      <c r="H41" s="72"/>
      <c r="I41" s="78"/>
      <c r="J41" s="63"/>
      <c r="K41" s="63"/>
      <c r="L41" s="63"/>
      <c r="M41" s="63"/>
      <c r="N41" s="63"/>
      <c r="O41" s="63"/>
      <c r="P41" s="62"/>
      <c r="Q41" s="63"/>
      <c r="R41" s="63"/>
      <c r="S41" s="63"/>
      <c r="T41" s="63"/>
      <c r="U41" s="63"/>
      <c r="V41" s="63"/>
      <c r="W41" s="63"/>
      <c r="X41" s="63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6"/>
      <c r="AJ41" s="66"/>
      <c r="AK41" s="66"/>
    </row>
    <row r="42" spans="1:37" s="52" customFormat="1" ht="35.1" customHeight="1" x14ac:dyDescent="0.65">
      <c r="A42" s="53">
        <f>ข้อมูลพื้นฐานนักเรียน!A43</f>
        <v>35</v>
      </c>
      <c r="B42" s="54"/>
      <c r="C42" s="60"/>
      <c r="D42" s="61"/>
      <c r="E42" s="70"/>
      <c r="F42" s="70"/>
      <c r="G42" s="71"/>
      <c r="H42" s="72"/>
      <c r="I42" s="78"/>
      <c r="J42" s="63"/>
      <c r="K42" s="63"/>
      <c r="L42" s="63"/>
      <c r="M42" s="63"/>
      <c r="N42" s="63"/>
      <c r="O42" s="63"/>
      <c r="P42" s="62"/>
      <c r="Q42" s="63"/>
      <c r="R42" s="63"/>
      <c r="S42" s="63"/>
      <c r="T42" s="63"/>
      <c r="U42" s="63"/>
      <c r="V42" s="63"/>
      <c r="W42" s="63"/>
      <c r="X42" s="63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6"/>
      <c r="AJ42" s="66"/>
      <c r="AK42" s="66"/>
    </row>
    <row r="43" spans="1:37" s="52" customFormat="1" ht="35.1" customHeight="1" x14ac:dyDescent="0.65">
      <c r="A43" s="53">
        <f>ข้อมูลพื้นฐานนักเรียน!A44</f>
        <v>36</v>
      </c>
      <c r="B43" s="54"/>
      <c r="C43" s="60"/>
      <c r="D43" s="61"/>
      <c r="E43" s="70"/>
      <c r="F43" s="70"/>
      <c r="G43" s="71"/>
      <c r="H43" s="72"/>
      <c r="I43" s="78"/>
      <c r="J43" s="63"/>
      <c r="K43" s="63"/>
      <c r="L43" s="63"/>
      <c r="M43" s="63"/>
      <c r="N43" s="63"/>
      <c r="O43" s="63"/>
      <c r="P43" s="62"/>
      <c r="Q43" s="63"/>
      <c r="R43" s="63"/>
      <c r="S43" s="63"/>
      <c r="T43" s="63"/>
      <c r="U43" s="63"/>
      <c r="V43" s="63"/>
      <c r="W43" s="63"/>
      <c r="X43" s="63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6"/>
      <c r="AJ43" s="66"/>
      <c r="AK43" s="66"/>
    </row>
    <row r="44" spans="1:37" s="52" customFormat="1" ht="35.1" customHeight="1" x14ac:dyDescent="0.65">
      <c r="A44" s="53">
        <f>ข้อมูลพื้นฐานนักเรียน!A45</f>
        <v>37</v>
      </c>
      <c r="B44" s="54"/>
      <c r="C44" s="60"/>
      <c r="D44" s="61"/>
      <c r="E44" s="70"/>
      <c r="F44" s="70"/>
      <c r="G44" s="71"/>
      <c r="H44" s="72"/>
      <c r="I44" s="78"/>
      <c r="J44" s="63"/>
      <c r="K44" s="63"/>
      <c r="L44" s="63"/>
      <c r="M44" s="63"/>
      <c r="N44" s="63"/>
      <c r="O44" s="63"/>
      <c r="P44" s="62"/>
      <c r="Q44" s="63"/>
      <c r="R44" s="63"/>
      <c r="S44" s="63"/>
      <c r="T44" s="63"/>
      <c r="U44" s="63"/>
      <c r="V44" s="63"/>
      <c r="W44" s="63"/>
      <c r="X44" s="63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6"/>
      <c r="AJ44" s="66"/>
      <c r="AK44" s="66"/>
    </row>
    <row r="45" spans="1:37" s="52" customFormat="1" ht="35.1" customHeight="1" x14ac:dyDescent="0.65">
      <c r="A45" s="53">
        <f>ข้อมูลพื้นฐานนักเรียน!A46</f>
        <v>38</v>
      </c>
      <c r="B45" s="54"/>
      <c r="C45" s="60"/>
      <c r="D45" s="61"/>
      <c r="E45" s="70"/>
      <c r="F45" s="70"/>
      <c r="G45" s="71"/>
      <c r="H45" s="72"/>
      <c r="I45" s="78"/>
      <c r="J45" s="63"/>
      <c r="K45" s="63"/>
      <c r="L45" s="63"/>
      <c r="M45" s="63"/>
      <c r="N45" s="63"/>
      <c r="O45" s="63"/>
      <c r="P45" s="62"/>
      <c r="Q45" s="63"/>
      <c r="R45" s="63"/>
      <c r="S45" s="63"/>
      <c r="T45" s="63"/>
      <c r="U45" s="63"/>
      <c r="V45" s="63"/>
      <c r="W45" s="63"/>
      <c r="X45" s="63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6"/>
      <c r="AJ45" s="66"/>
      <c r="AK45" s="66"/>
    </row>
    <row r="46" spans="1:37" s="52" customFormat="1" ht="35.1" customHeight="1" x14ac:dyDescent="0.65">
      <c r="A46" s="53">
        <f>ข้อมูลพื้นฐานนักเรียน!A47</f>
        <v>39</v>
      </c>
      <c r="B46" s="54"/>
      <c r="C46" s="60"/>
      <c r="D46" s="61"/>
      <c r="E46" s="70"/>
      <c r="F46" s="70"/>
      <c r="G46" s="71"/>
      <c r="H46" s="72"/>
      <c r="I46" s="78"/>
      <c r="J46" s="63"/>
      <c r="K46" s="63"/>
      <c r="L46" s="63"/>
      <c r="M46" s="63"/>
      <c r="N46" s="63"/>
      <c r="O46" s="63"/>
      <c r="P46" s="62"/>
      <c r="Q46" s="63"/>
      <c r="R46" s="63"/>
      <c r="S46" s="63"/>
      <c r="T46" s="63"/>
      <c r="U46" s="63"/>
      <c r="V46" s="63"/>
      <c r="W46" s="63"/>
      <c r="X46" s="63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6"/>
      <c r="AJ46" s="66"/>
      <c r="AK46" s="66"/>
    </row>
    <row r="47" spans="1:37" s="52" customFormat="1" ht="35.1" customHeight="1" x14ac:dyDescent="0.65">
      <c r="A47" s="53">
        <f>ข้อมูลพื้นฐานนักเรียน!A48</f>
        <v>40</v>
      </c>
      <c r="B47" s="54"/>
      <c r="C47" s="60"/>
      <c r="D47" s="61"/>
      <c r="E47" s="70"/>
      <c r="F47" s="70"/>
      <c r="G47" s="71"/>
      <c r="H47" s="72"/>
      <c r="I47" s="78"/>
      <c r="J47" s="63"/>
      <c r="K47" s="63"/>
      <c r="L47" s="63"/>
      <c r="M47" s="63"/>
      <c r="N47" s="63"/>
      <c r="O47" s="63"/>
      <c r="P47" s="62"/>
      <c r="Q47" s="63"/>
      <c r="R47" s="63"/>
      <c r="S47" s="63"/>
      <c r="T47" s="63"/>
      <c r="U47" s="63"/>
      <c r="V47" s="63"/>
      <c r="W47" s="63"/>
      <c r="X47" s="63"/>
      <c r="Y47" s="62"/>
      <c r="Z47" s="63"/>
      <c r="AA47" s="63"/>
      <c r="AB47" s="63"/>
      <c r="AC47" s="63"/>
      <c r="AD47" s="63"/>
      <c r="AE47" s="63"/>
      <c r="AF47" s="63"/>
      <c r="AG47" s="63"/>
      <c r="AH47" s="63"/>
      <c r="AI47" s="66"/>
      <c r="AJ47" s="66"/>
      <c r="AK47" s="66"/>
    </row>
    <row r="48" spans="1:37" s="52" customFormat="1" ht="35.1" customHeight="1" x14ac:dyDescent="0.65">
      <c r="A48" s="53">
        <f>ข้อมูลพื้นฐานนักเรียน!A49</f>
        <v>41</v>
      </c>
      <c r="B48" s="54"/>
      <c r="C48" s="60"/>
      <c r="D48" s="61"/>
      <c r="E48" s="70"/>
      <c r="F48" s="70"/>
      <c r="G48" s="71"/>
      <c r="H48" s="72"/>
      <c r="I48" s="78"/>
      <c r="J48" s="63"/>
      <c r="K48" s="63"/>
      <c r="L48" s="63"/>
      <c r="M48" s="63"/>
      <c r="N48" s="63"/>
      <c r="O48" s="63"/>
      <c r="P48" s="62"/>
      <c r="Q48" s="63"/>
      <c r="R48" s="63"/>
      <c r="S48" s="63"/>
      <c r="T48" s="63"/>
      <c r="U48" s="63"/>
      <c r="V48" s="63"/>
      <c r="W48" s="63"/>
      <c r="X48" s="63"/>
      <c r="Y48" s="62"/>
      <c r="Z48" s="63"/>
      <c r="AA48" s="63"/>
      <c r="AB48" s="63"/>
      <c r="AC48" s="63"/>
      <c r="AD48" s="63"/>
      <c r="AE48" s="63"/>
      <c r="AF48" s="63"/>
      <c r="AG48" s="63"/>
      <c r="AH48" s="63"/>
      <c r="AI48" s="66"/>
      <c r="AJ48" s="66"/>
      <c r="AK48" s="66"/>
    </row>
    <row r="49" spans="1:37" s="52" customFormat="1" ht="35.1" customHeight="1" x14ac:dyDescent="0.65">
      <c r="A49" s="53">
        <f>ข้อมูลพื้นฐานนักเรียน!A50</f>
        <v>42</v>
      </c>
      <c r="B49" s="54"/>
      <c r="C49" s="60"/>
      <c r="D49" s="61"/>
      <c r="E49" s="70"/>
      <c r="F49" s="70"/>
      <c r="G49" s="71"/>
      <c r="H49" s="72"/>
      <c r="I49" s="78"/>
      <c r="J49" s="63"/>
      <c r="K49" s="63"/>
      <c r="L49" s="63"/>
      <c r="M49" s="63"/>
      <c r="N49" s="63"/>
      <c r="O49" s="63"/>
      <c r="P49" s="62"/>
      <c r="Q49" s="63"/>
      <c r="R49" s="63"/>
      <c r="S49" s="63"/>
      <c r="T49" s="63"/>
      <c r="U49" s="63"/>
      <c r="V49" s="63"/>
      <c r="W49" s="63"/>
      <c r="X49" s="63"/>
      <c r="Y49" s="62"/>
      <c r="Z49" s="63"/>
      <c r="AA49" s="63"/>
      <c r="AB49" s="63"/>
      <c r="AC49" s="63"/>
      <c r="AD49" s="63"/>
      <c r="AE49" s="63"/>
      <c r="AF49" s="63"/>
      <c r="AG49" s="63"/>
      <c r="AH49" s="63"/>
      <c r="AI49" s="66"/>
      <c r="AJ49" s="66"/>
      <c r="AK49" s="66"/>
    </row>
    <row r="50" spans="1:37" s="52" customFormat="1" ht="35.1" customHeight="1" x14ac:dyDescent="0.65">
      <c r="A50" s="53">
        <f>ข้อมูลพื้นฐานนักเรียน!A51</f>
        <v>43</v>
      </c>
      <c r="B50" s="54"/>
      <c r="C50" s="60"/>
      <c r="D50" s="61"/>
      <c r="E50" s="70"/>
      <c r="F50" s="70"/>
      <c r="G50" s="71"/>
      <c r="H50" s="72"/>
      <c r="I50" s="78"/>
      <c r="J50" s="63"/>
      <c r="K50" s="63"/>
      <c r="L50" s="63"/>
      <c r="M50" s="63"/>
      <c r="N50" s="63"/>
      <c r="O50" s="63"/>
      <c r="P50" s="62"/>
      <c r="Q50" s="63"/>
      <c r="R50" s="63"/>
      <c r="S50" s="63"/>
      <c r="T50" s="63"/>
      <c r="U50" s="63"/>
      <c r="V50" s="63"/>
      <c r="W50" s="63"/>
      <c r="X50" s="63"/>
      <c r="Y50" s="62"/>
      <c r="Z50" s="63"/>
      <c r="AA50" s="63"/>
      <c r="AB50" s="63"/>
      <c r="AC50" s="63"/>
      <c r="AD50" s="63"/>
      <c r="AE50" s="63"/>
      <c r="AF50" s="63"/>
      <c r="AG50" s="63"/>
      <c r="AH50" s="63"/>
      <c r="AI50" s="66"/>
      <c r="AJ50" s="66"/>
      <c r="AK50" s="66"/>
    </row>
    <row r="51" spans="1:37" s="52" customFormat="1" ht="35.1" customHeight="1" x14ac:dyDescent="0.65">
      <c r="A51" s="53">
        <f>ข้อมูลพื้นฐานนักเรียน!A52</f>
        <v>44</v>
      </c>
      <c r="B51" s="54"/>
      <c r="C51" s="60"/>
      <c r="D51" s="61"/>
      <c r="E51" s="70"/>
      <c r="F51" s="70"/>
      <c r="G51" s="71"/>
      <c r="H51" s="72"/>
      <c r="I51" s="78"/>
      <c r="J51" s="63"/>
      <c r="K51" s="63"/>
      <c r="L51" s="63"/>
      <c r="M51" s="63"/>
      <c r="N51" s="63"/>
      <c r="O51" s="63"/>
      <c r="P51" s="62"/>
      <c r="Q51" s="63"/>
      <c r="R51" s="63"/>
      <c r="S51" s="63"/>
      <c r="T51" s="63"/>
      <c r="U51" s="63"/>
      <c r="V51" s="63"/>
      <c r="W51" s="63"/>
      <c r="X51" s="63"/>
      <c r="Y51" s="62"/>
      <c r="Z51" s="63"/>
      <c r="AA51" s="63"/>
      <c r="AB51" s="63"/>
      <c r="AC51" s="63"/>
      <c r="AD51" s="63"/>
      <c r="AE51" s="63"/>
      <c r="AF51" s="63"/>
      <c r="AG51" s="63"/>
      <c r="AH51" s="63"/>
      <c r="AI51" s="66"/>
      <c r="AJ51" s="66"/>
      <c r="AK51" s="66"/>
    </row>
    <row r="52" spans="1:37" s="52" customFormat="1" ht="35.1" customHeight="1" x14ac:dyDescent="0.65">
      <c r="A52" s="53">
        <f>ข้อมูลพื้นฐานนักเรียน!A53</f>
        <v>45</v>
      </c>
      <c r="B52" s="54"/>
      <c r="C52" s="60"/>
      <c r="D52" s="61"/>
      <c r="E52" s="70"/>
      <c r="F52" s="70"/>
      <c r="G52" s="71"/>
      <c r="H52" s="72"/>
      <c r="I52" s="78"/>
      <c r="J52" s="63"/>
      <c r="K52" s="63"/>
      <c r="L52" s="63"/>
      <c r="M52" s="63"/>
      <c r="N52" s="63"/>
      <c r="O52" s="63"/>
      <c r="P52" s="62"/>
      <c r="Q52" s="63"/>
      <c r="R52" s="63"/>
      <c r="S52" s="63"/>
      <c r="T52" s="63"/>
      <c r="U52" s="63"/>
      <c r="V52" s="63"/>
      <c r="W52" s="63"/>
      <c r="X52" s="63"/>
      <c r="Y52" s="62"/>
      <c r="Z52" s="63"/>
      <c r="AA52" s="63"/>
      <c r="AB52" s="63"/>
      <c r="AC52" s="63"/>
      <c r="AD52" s="63"/>
      <c r="AE52" s="63"/>
      <c r="AF52" s="63"/>
      <c r="AG52" s="63"/>
      <c r="AH52" s="63"/>
      <c r="AI52" s="66"/>
      <c r="AJ52" s="66"/>
      <c r="AK52" s="66"/>
    </row>
    <row r="53" spans="1:37" s="52" customFormat="1" ht="35.1" customHeight="1" x14ac:dyDescent="0.65">
      <c r="A53" s="53">
        <f>ข้อมูลพื้นฐานนักเรียน!A54</f>
        <v>46</v>
      </c>
      <c r="B53" s="54"/>
      <c r="C53" s="60"/>
      <c r="D53" s="61"/>
      <c r="E53" s="70"/>
      <c r="F53" s="70"/>
      <c r="G53" s="71"/>
      <c r="H53" s="72"/>
      <c r="I53" s="78"/>
      <c r="J53" s="63"/>
      <c r="K53" s="63"/>
      <c r="L53" s="63"/>
      <c r="M53" s="63"/>
      <c r="N53" s="63"/>
      <c r="O53" s="63"/>
      <c r="P53" s="62"/>
      <c r="Q53" s="63"/>
      <c r="R53" s="63"/>
      <c r="S53" s="63"/>
      <c r="T53" s="63"/>
      <c r="U53" s="63"/>
      <c r="V53" s="63"/>
      <c r="W53" s="63"/>
      <c r="X53" s="63"/>
      <c r="Y53" s="62"/>
      <c r="Z53" s="63"/>
      <c r="AA53" s="63"/>
      <c r="AB53" s="63"/>
      <c r="AC53" s="63"/>
      <c r="AD53" s="63"/>
      <c r="AE53" s="63"/>
      <c r="AF53" s="63"/>
      <c r="AG53" s="63"/>
      <c r="AH53" s="63"/>
      <c r="AI53" s="66"/>
      <c r="AJ53" s="66"/>
      <c r="AK53" s="66"/>
    </row>
    <row r="54" spans="1:37" s="52" customFormat="1" ht="35.1" customHeight="1" x14ac:dyDescent="0.65">
      <c r="A54" s="53">
        <f>ข้อมูลพื้นฐานนักเรียน!A55</f>
        <v>47</v>
      </c>
      <c r="B54" s="54"/>
      <c r="C54" s="60"/>
      <c r="D54" s="61"/>
      <c r="E54" s="70"/>
      <c r="F54" s="70"/>
      <c r="G54" s="71"/>
      <c r="H54" s="72"/>
      <c r="I54" s="78"/>
      <c r="J54" s="63"/>
      <c r="K54" s="63"/>
      <c r="L54" s="63"/>
      <c r="M54" s="63"/>
      <c r="N54" s="63"/>
      <c r="O54" s="63"/>
      <c r="P54" s="62"/>
      <c r="Q54" s="63"/>
      <c r="R54" s="63"/>
      <c r="S54" s="63"/>
      <c r="T54" s="63"/>
      <c r="U54" s="63"/>
      <c r="V54" s="63"/>
      <c r="W54" s="63"/>
      <c r="X54" s="63"/>
      <c r="Y54" s="62"/>
      <c r="Z54" s="63"/>
      <c r="AA54" s="63"/>
      <c r="AB54" s="63"/>
      <c r="AC54" s="63"/>
      <c r="AD54" s="63"/>
      <c r="AE54" s="63"/>
      <c r="AF54" s="63"/>
      <c r="AG54" s="63"/>
      <c r="AH54" s="63"/>
      <c r="AI54" s="66"/>
      <c r="AJ54" s="66"/>
      <c r="AK54" s="66"/>
    </row>
    <row r="55" spans="1:37" s="52" customFormat="1" ht="35.1" customHeight="1" x14ac:dyDescent="0.65">
      <c r="A55" s="53">
        <f>ข้อมูลพื้นฐานนักเรียน!A56</f>
        <v>48</v>
      </c>
      <c r="B55" s="54"/>
      <c r="C55" s="60"/>
      <c r="D55" s="61"/>
      <c r="E55" s="70"/>
      <c r="F55" s="70"/>
      <c r="G55" s="71"/>
      <c r="H55" s="72"/>
      <c r="I55" s="78"/>
      <c r="J55" s="63"/>
      <c r="K55" s="63"/>
      <c r="L55" s="63"/>
      <c r="M55" s="63"/>
      <c r="N55" s="63"/>
      <c r="O55" s="63"/>
      <c r="P55" s="62"/>
      <c r="Q55" s="63"/>
      <c r="R55" s="63"/>
      <c r="S55" s="63"/>
      <c r="T55" s="63"/>
      <c r="U55" s="63"/>
      <c r="V55" s="63"/>
      <c r="W55" s="63"/>
      <c r="X55" s="63"/>
      <c r="Y55" s="62"/>
      <c r="Z55" s="63"/>
      <c r="AA55" s="63"/>
      <c r="AB55" s="63"/>
      <c r="AC55" s="63"/>
      <c r="AD55" s="63"/>
      <c r="AE55" s="63"/>
      <c r="AF55" s="63"/>
      <c r="AG55" s="63"/>
      <c r="AH55" s="63"/>
      <c r="AI55" s="66"/>
      <c r="AJ55" s="66"/>
      <c r="AK55" s="66"/>
    </row>
    <row r="56" spans="1:37" s="52" customFormat="1" ht="35.1" customHeight="1" x14ac:dyDescent="0.65">
      <c r="A56" s="53">
        <f>ข้อมูลพื้นฐานนักเรียน!A57</f>
        <v>49</v>
      </c>
      <c r="B56" s="54"/>
      <c r="C56" s="60"/>
      <c r="D56" s="61"/>
      <c r="E56" s="70"/>
      <c r="F56" s="70"/>
      <c r="G56" s="71"/>
      <c r="H56" s="72"/>
      <c r="I56" s="78"/>
      <c r="J56" s="63"/>
      <c r="K56" s="63"/>
      <c r="L56" s="63"/>
      <c r="M56" s="63"/>
      <c r="N56" s="63"/>
      <c r="O56" s="63"/>
      <c r="P56" s="62"/>
      <c r="Q56" s="63"/>
      <c r="R56" s="63"/>
      <c r="S56" s="63"/>
      <c r="T56" s="63"/>
      <c r="U56" s="63"/>
      <c r="V56" s="63"/>
      <c r="W56" s="63"/>
      <c r="X56" s="63"/>
      <c r="Y56" s="62"/>
      <c r="Z56" s="63"/>
      <c r="AA56" s="63"/>
      <c r="AB56" s="63"/>
      <c r="AC56" s="63"/>
      <c r="AD56" s="63"/>
      <c r="AE56" s="63"/>
      <c r="AF56" s="63"/>
      <c r="AG56" s="63"/>
      <c r="AH56" s="63"/>
      <c r="AI56" s="66"/>
      <c r="AJ56" s="66"/>
      <c r="AK56" s="66"/>
    </row>
    <row r="57" spans="1:37" s="52" customFormat="1" ht="35.1" customHeight="1" x14ac:dyDescent="0.65">
      <c r="A57" s="53">
        <f>ข้อมูลพื้นฐานนักเรียน!A58</f>
        <v>50</v>
      </c>
      <c r="B57" s="54"/>
      <c r="C57" s="60"/>
      <c r="D57" s="61"/>
      <c r="E57" s="70"/>
      <c r="F57" s="70"/>
      <c r="G57" s="71"/>
      <c r="H57" s="72"/>
      <c r="I57" s="78"/>
      <c r="J57" s="63"/>
      <c r="K57" s="63"/>
      <c r="L57" s="63"/>
      <c r="M57" s="63"/>
      <c r="N57" s="63"/>
      <c r="O57" s="63"/>
      <c r="P57" s="62"/>
      <c r="Q57" s="63"/>
      <c r="R57" s="63"/>
      <c r="S57" s="63"/>
      <c r="T57" s="63"/>
      <c r="U57" s="63"/>
      <c r="V57" s="63"/>
      <c r="W57" s="63"/>
      <c r="X57" s="63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6"/>
      <c r="AJ57" s="66"/>
      <c r="AK57" s="66"/>
    </row>
    <row r="58" spans="1:37" ht="30" customHeight="1" x14ac:dyDescent="0.35"/>
    <row r="59" spans="1:37" ht="30" customHeight="1" x14ac:dyDescent="0.35">
      <c r="A59" s="81" t="s">
        <v>11</v>
      </c>
      <c r="B59" s="79" t="s">
        <v>41</v>
      </c>
      <c r="D59" s="80">
        <v>80</v>
      </c>
      <c r="E59" s="79" t="s">
        <v>38</v>
      </c>
      <c r="F59" s="26"/>
      <c r="G59" s="26"/>
      <c r="H59" s="26"/>
      <c r="I59" s="24"/>
      <c r="J59" s="24"/>
      <c r="K59" s="24"/>
      <c r="L59" s="24"/>
    </row>
    <row r="60" spans="1:37" ht="30" customHeight="1" x14ac:dyDescent="0.35">
      <c r="E60" s="26"/>
      <c r="F60" s="26"/>
      <c r="G60" s="24"/>
      <c r="H60" s="24"/>
      <c r="I60" s="24"/>
      <c r="J60" s="24"/>
      <c r="K60" s="24"/>
      <c r="L60" s="24"/>
    </row>
    <row r="61" spans="1:37" ht="30" customHeight="1" x14ac:dyDescent="0.35">
      <c r="E61" s="27"/>
      <c r="F61" s="27"/>
      <c r="G61" s="25"/>
      <c r="H61" s="25"/>
      <c r="I61" s="25"/>
      <c r="J61" s="25"/>
      <c r="K61" s="25"/>
      <c r="L61" s="25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9">
    <mergeCell ref="C1:G1"/>
    <mergeCell ref="G6:H6"/>
    <mergeCell ref="A4:B4"/>
    <mergeCell ref="A6:A7"/>
    <mergeCell ref="B6:D7"/>
    <mergeCell ref="I6:I7"/>
    <mergeCell ref="E2:F2"/>
    <mergeCell ref="F6:F7"/>
    <mergeCell ref="E6:E7"/>
  </mergeCells>
  <conditionalFormatting sqref="J8:J57">
    <cfRule type="expression" dxfId="26" priority="9">
      <formula>$T$8="ข"</formula>
    </cfRule>
  </conditionalFormatting>
  <conditionalFormatting sqref="L8:L12">
    <cfRule type="expression" dxfId="25" priority="19">
      <formula>$T$8="ข"</formula>
    </cfRule>
  </conditionalFormatting>
  <conditionalFormatting sqref="M8:M57">
    <cfRule type="expression" dxfId="24" priority="13">
      <formula>$T$8="ข"</formula>
    </cfRule>
  </conditionalFormatting>
  <conditionalFormatting sqref="S9:S57">
    <cfRule type="expression" dxfId="23" priority="18">
      <formula>$T$8="ข"</formula>
    </cfRule>
  </conditionalFormatting>
  <conditionalFormatting sqref="T8:T57">
    <cfRule type="expression" dxfId="22" priority="12">
      <formula>$T$8="ข"</formula>
    </cfRule>
  </conditionalFormatting>
  <conditionalFormatting sqref="V8:V57">
    <cfRule type="expression" dxfId="21" priority="17">
      <formula>$T$8="ข"</formula>
    </cfRule>
  </conditionalFormatting>
  <conditionalFormatting sqref="Z8:AA57">
    <cfRule type="expression" dxfId="20" priority="11">
      <formula>$T$8="ข"</formula>
    </cfRule>
  </conditionalFormatting>
  <conditionalFormatting sqref="AC8:AC57">
    <cfRule type="expression" dxfId="19" priority="10">
      <formula>$T$8="ข"</formula>
    </cfRule>
  </conditionalFormatting>
  <conditionalFormatting sqref="AG8:AG57">
    <cfRule type="expression" dxfId="18" priority="15">
      <formula>$T$8="ข"</formula>
    </cfRule>
  </conditionalFormatting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29" fitToWidth="0" orientation="portrait" r:id="rId1"/>
  <colBreaks count="1" manualBreakCount="1">
    <brk id="10" max="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"/>
  <sheetViews>
    <sheetView view="pageBreakPreview" zoomScale="50" zoomScaleNormal="118" zoomScaleSheetLayoutView="50" workbookViewId="0">
      <selection activeCell="AH65" sqref="AH65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18" width="5.6640625" style="4" customWidth="1"/>
    <col min="19" max="19" width="6.33203125" style="4" customWidth="1"/>
    <col min="20" max="36" width="5.6640625" style="4" customWidth="1"/>
    <col min="37" max="16384" width="9.109375" style="4"/>
  </cols>
  <sheetData>
    <row r="1" spans="1:36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6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31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6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v>2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6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6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6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35" t="s">
        <v>37</v>
      </c>
      <c r="AJ6" s="136"/>
    </row>
    <row r="7" spans="1:36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103" t="s">
        <v>122</v>
      </c>
      <c r="AJ7" s="104" t="s">
        <v>123</v>
      </c>
    </row>
    <row r="8" spans="1:36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8"/>
      <c r="F8" s="48"/>
      <c r="G8" s="47" t="s">
        <v>19</v>
      </c>
      <c r="H8" s="47" t="s">
        <v>39</v>
      </c>
      <c r="I8" s="47" t="s">
        <v>39</v>
      </c>
      <c r="J8" s="47" t="s">
        <v>39</v>
      </c>
      <c r="K8" s="47" t="s">
        <v>39</v>
      </c>
      <c r="L8" s="48"/>
      <c r="M8" s="48"/>
      <c r="N8" s="47" t="s">
        <v>19</v>
      </c>
      <c r="O8" s="47" t="s">
        <v>19</v>
      </c>
      <c r="P8" s="47" t="s">
        <v>19</v>
      </c>
      <c r="Q8" s="47" t="s">
        <v>39</v>
      </c>
      <c r="R8" s="47" t="s">
        <v>19</v>
      </c>
      <c r="S8" s="48"/>
      <c r="T8" s="48"/>
      <c r="U8" s="47" t="s">
        <v>19</v>
      </c>
      <c r="V8" s="47" t="s">
        <v>19</v>
      </c>
      <c r="W8" s="47" t="s">
        <v>39</v>
      </c>
      <c r="X8" s="47" t="s">
        <v>19</v>
      </c>
      <c r="Y8" s="47" t="s">
        <v>39</v>
      </c>
      <c r="Z8" s="48"/>
      <c r="AA8" s="48"/>
      <c r="AB8" s="47" t="s">
        <v>19</v>
      </c>
      <c r="AC8" s="47" t="s">
        <v>39</v>
      </c>
      <c r="AD8" s="47" t="s">
        <v>39</v>
      </c>
      <c r="AE8" s="47" t="s">
        <v>39</v>
      </c>
      <c r="AF8" s="47" t="s">
        <v>39</v>
      </c>
      <c r="AG8" s="48"/>
      <c r="AH8" s="48"/>
      <c r="AI8" s="77">
        <f>COUNTIF(E8:AH8,"/")</f>
        <v>9</v>
      </c>
      <c r="AJ8" s="76">
        <f>COUNTIF(E8:AH8,"x")</f>
        <v>11</v>
      </c>
    </row>
    <row r="9" spans="1:36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8"/>
      <c r="F9" s="48"/>
      <c r="G9" s="47" t="s">
        <v>19</v>
      </c>
      <c r="H9" s="47" t="s">
        <v>19</v>
      </c>
      <c r="I9" s="47" t="s">
        <v>19</v>
      </c>
      <c r="J9" s="47" t="s">
        <v>19</v>
      </c>
      <c r="K9" s="47" t="s">
        <v>19</v>
      </c>
      <c r="L9" s="48"/>
      <c r="M9" s="48"/>
      <c r="N9" s="47" t="s">
        <v>19</v>
      </c>
      <c r="O9" s="47" t="s">
        <v>19</v>
      </c>
      <c r="P9" s="47" t="s">
        <v>19</v>
      </c>
      <c r="Q9" s="47" t="s">
        <v>19</v>
      </c>
      <c r="R9" s="47" t="s">
        <v>19</v>
      </c>
      <c r="S9" s="48"/>
      <c r="T9" s="48"/>
      <c r="U9" s="47" t="s">
        <v>19</v>
      </c>
      <c r="V9" s="47" t="s">
        <v>19</v>
      </c>
      <c r="W9" s="47" t="s">
        <v>19</v>
      </c>
      <c r="X9" s="47" t="s">
        <v>19</v>
      </c>
      <c r="Y9" s="47" t="s">
        <v>19</v>
      </c>
      <c r="Z9" s="48"/>
      <c r="AA9" s="48"/>
      <c r="AB9" s="47" t="s">
        <v>19</v>
      </c>
      <c r="AC9" s="47" t="s">
        <v>19</v>
      </c>
      <c r="AD9" s="47" t="s">
        <v>19</v>
      </c>
      <c r="AE9" s="47" t="s">
        <v>19</v>
      </c>
      <c r="AF9" s="47" t="s">
        <v>19</v>
      </c>
      <c r="AG9" s="48"/>
      <c r="AH9" s="48"/>
      <c r="AI9" s="77">
        <f t="shared" ref="AI9:AI37" si="0">COUNTIF(E9:AH9,"/")</f>
        <v>20</v>
      </c>
      <c r="AJ9" s="76">
        <f t="shared" ref="AJ9:AJ37" si="1">COUNTIF(E9:AH9,"x")</f>
        <v>0</v>
      </c>
    </row>
    <row r="10" spans="1:36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8"/>
      <c r="F10" s="48"/>
      <c r="G10" s="47" t="s">
        <v>19</v>
      </c>
      <c r="H10" s="47" t="s">
        <v>19</v>
      </c>
      <c r="I10" s="47" t="s">
        <v>19</v>
      </c>
      <c r="J10" s="47" t="s">
        <v>19</v>
      </c>
      <c r="K10" s="47" t="s">
        <v>19</v>
      </c>
      <c r="L10" s="48"/>
      <c r="M10" s="48"/>
      <c r="N10" s="47" t="s">
        <v>19</v>
      </c>
      <c r="O10" s="47" t="s">
        <v>19</v>
      </c>
      <c r="P10" s="47" t="s">
        <v>19</v>
      </c>
      <c r="Q10" s="47" t="s">
        <v>19</v>
      </c>
      <c r="R10" s="47" t="s">
        <v>19</v>
      </c>
      <c r="S10" s="48"/>
      <c r="T10" s="48"/>
      <c r="U10" s="47" t="s">
        <v>19</v>
      </c>
      <c r="V10" s="47" t="s">
        <v>19</v>
      </c>
      <c r="W10" s="47" t="s">
        <v>19</v>
      </c>
      <c r="X10" s="47" t="s">
        <v>19</v>
      </c>
      <c r="Y10" s="47" t="s">
        <v>19</v>
      </c>
      <c r="Z10" s="48"/>
      <c r="AA10" s="48"/>
      <c r="AB10" s="47" t="s">
        <v>19</v>
      </c>
      <c r="AC10" s="47" t="s">
        <v>19</v>
      </c>
      <c r="AD10" s="47" t="s">
        <v>19</v>
      </c>
      <c r="AE10" s="47" t="s">
        <v>19</v>
      </c>
      <c r="AF10" s="47" t="s">
        <v>19</v>
      </c>
      <c r="AG10" s="48"/>
      <c r="AH10" s="48"/>
      <c r="AI10" s="77">
        <f t="shared" si="0"/>
        <v>20</v>
      </c>
      <c r="AJ10" s="76">
        <f t="shared" si="1"/>
        <v>0</v>
      </c>
    </row>
    <row r="11" spans="1:36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8"/>
      <c r="F11" s="48"/>
      <c r="G11" s="47" t="s">
        <v>19</v>
      </c>
      <c r="H11" s="47" t="s">
        <v>19</v>
      </c>
      <c r="I11" s="47" t="s">
        <v>19</v>
      </c>
      <c r="J11" s="47" t="s">
        <v>19</v>
      </c>
      <c r="K11" s="47" t="s">
        <v>19</v>
      </c>
      <c r="L11" s="48"/>
      <c r="M11" s="48"/>
      <c r="N11" s="47" t="s">
        <v>19</v>
      </c>
      <c r="O11" s="47" t="s">
        <v>19</v>
      </c>
      <c r="P11" s="47" t="s">
        <v>19</v>
      </c>
      <c r="Q11" s="47" t="s">
        <v>19</v>
      </c>
      <c r="R11" s="47" t="s">
        <v>19</v>
      </c>
      <c r="S11" s="48"/>
      <c r="T11" s="48"/>
      <c r="U11" s="47" t="s">
        <v>19</v>
      </c>
      <c r="V11" s="47" t="s">
        <v>19</v>
      </c>
      <c r="W11" s="47" t="s">
        <v>19</v>
      </c>
      <c r="X11" s="47" t="s">
        <v>19</v>
      </c>
      <c r="Y11" s="47" t="s">
        <v>19</v>
      </c>
      <c r="Z11" s="48"/>
      <c r="AA11" s="48"/>
      <c r="AB11" s="47" t="s">
        <v>19</v>
      </c>
      <c r="AC11" s="47" t="s">
        <v>19</v>
      </c>
      <c r="AD11" s="47" t="s">
        <v>19</v>
      </c>
      <c r="AE11" s="47" t="s">
        <v>19</v>
      </c>
      <c r="AF11" s="47" t="s">
        <v>19</v>
      </c>
      <c r="AG11" s="48"/>
      <c r="AH11" s="48"/>
      <c r="AI11" s="77">
        <f t="shared" si="0"/>
        <v>20</v>
      </c>
      <c r="AJ11" s="76">
        <f t="shared" si="1"/>
        <v>0</v>
      </c>
    </row>
    <row r="12" spans="1:36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8"/>
      <c r="F12" s="48"/>
      <c r="G12" s="47" t="s">
        <v>19</v>
      </c>
      <c r="H12" s="47" t="s">
        <v>19</v>
      </c>
      <c r="I12" s="47" t="s">
        <v>19</v>
      </c>
      <c r="J12" s="47" t="s">
        <v>19</v>
      </c>
      <c r="K12" s="47" t="s">
        <v>19</v>
      </c>
      <c r="L12" s="48"/>
      <c r="M12" s="48"/>
      <c r="N12" s="47" t="s">
        <v>19</v>
      </c>
      <c r="O12" s="47" t="s">
        <v>19</v>
      </c>
      <c r="P12" s="47" t="s">
        <v>19</v>
      </c>
      <c r="Q12" s="47" t="s">
        <v>19</v>
      </c>
      <c r="R12" s="47" t="s">
        <v>19</v>
      </c>
      <c r="S12" s="48"/>
      <c r="T12" s="48"/>
      <c r="U12" s="47" t="s">
        <v>19</v>
      </c>
      <c r="V12" s="47" t="s">
        <v>19</v>
      </c>
      <c r="W12" s="47" t="s">
        <v>19</v>
      </c>
      <c r="X12" s="47" t="s">
        <v>19</v>
      </c>
      <c r="Y12" s="47" t="s">
        <v>19</v>
      </c>
      <c r="Z12" s="48"/>
      <c r="AA12" s="48"/>
      <c r="AB12" s="47" t="s">
        <v>19</v>
      </c>
      <c r="AC12" s="47" t="s">
        <v>19</v>
      </c>
      <c r="AD12" s="47" t="s">
        <v>19</v>
      </c>
      <c r="AE12" s="47" t="s">
        <v>19</v>
      </c>
      <c r="AF12" s="47" t="s">
        <v>19</v>
      </c>
      <c r="AG12" s="48"/>
      <c r="AH12" s="48"/>
      <c r="AI12" s="77">
        <f t="shared" si="0"/>
        <v>20</v>
      </c>
      <c r="AJ12" s="76">
        <f t="shared" si="1"/>
        <v>0</v>
      </c>
    </row>
    <row r="13" spans="1:36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8"/>
      <c r="F13" s="48"/>
      <c r="G13" s="47" t="s">
        <v>19</v>
      </c>
      <c r="H13" s="47" t="s">
        <v>19</v>
      </c>
      <c r="I13" s="47" t="s">
        <v>19</v>
      </c>
      <c r="J13" s="47" t="s">
        <v>19</v>
      </c>
      <c r="K13" s="47" t="s">
        <v>19</v>
      </c>
      <c r="L13" s="48"/>
      <c r="M13" s="48"/>
      <c r="N13" s="47" t="s">
        <v>19</v>
      </c>
      <c r="O13" s="47" t="s">
        <v>19</v>
      </c>
      <c r="P13" s="47" t="s">
        <v>19</v>
      </c>
      <c r="Q13" s="47" t="s">
        <v>19</v>
      </c>
      <c r="R13" s="47" t="s">
        <v>19</v>
      </c>
      <c r="S13" s="48"/>
      <c r="T13" s="48"/>
      <c r="U13" s="47" t="s">
        <v>19</v>
      </c>
      <c r="V13" s="47" t="s">
        <v>19</v>
      </c>
      <c r="W13" s="47" t="s">
        <v>19</v>
      </c>
      <c r="X13" s="47" t="s">
        <v>19</v>
      </c>
      <c r="Y13" s="47" t="s">
        <v>19</v>
      </c>
      <c r="Z13" s="48"/>
      <c r="AA13" s="48"/>
      <c r="AB13" s="47" t="s">
        <v>19</v>
      </c>
      <c r="AC13" s="47" t="s">
        <v>19</v>
      </c>
      <c r="AD13" s="47" t="s">
        <v>19</v>
      </c>
      <c r="AE13" s="47" t="s">
        <v>19</v>
      </c>
      <c r="AF13" s="47" t="s">
        <v>19</v>
      </c>
      <c r="AG13" s="48"/>
      <c r="AH13" s="48"/>
      <c r="AI13" s="77">
        <f t="shared" si="0"/>
        <v>20</v>
      </c>
      <c r="AJ13" s="76">
        <f t="shared" si="1"/>
        <v>0</v>
      </c>
    </row>
    <row r="14" spans="1:36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8"/>
      <c r="F14" s="48"/>
      <c r="G14" s="47" t="s">
        <v>19</v>
      </c>
      <c r="H14" s="47" t="s">
        <v>19</v>
      </c>
      <c r="I14" s="47" t="s">
        <v>19</v>
      </c>
      <c r="J14" s="47" t="s">
        <v>19</v>
      </c>
      <c r="K14" s="47" t="s">
        <v>19</v>
      </c>
      <c r="L14" s="48"/>
      <c r="M14" s="48"/>
      <c r="N14" s="47" t="s">
        <v>19</v>
      </c>
      <c r="O14" s="47" t="s">
        <v>19</v>
      </c>
      <c r="P14" s="47" t="s">
        <v>19</v>
      </c>
      <c r="Q14" s="47" t="s">
        <v>19</v>
      </c>
      <c r="R14" s="47" t="s">
        <v>19</v>
      </c>
      <c r="S14" s="48"/>
      <c r="T14" s="48"/>
      <c r="U14" s="47" t="s">
        <v>19</v>
      </c>
      <c r="V14" s="47" t="s">
        <v>19</v>
      </c>
      <c r="W14" s="47" t="s">
        <v>19</v>
      </c>
      <c r="X14" s="47" t="s">
        <v>19</v>
      </c>
      <c r="Y14" s="47" t="s">
        <v>19</v>
      </c>
      <c r="Z14" s="48"/>
      <c r="AA14" s="48"/>
      <c r="AB14" s="47" t="s">
        <v>19</v>
      </c>
      <c r="AC14" s="47" t="s">
        <v>19</v>
      </c>
      <c r="AD14" s="47" t="s">
        <v>19</v>
      </c>
      <c r="AE14" s="47" t="s">
        <v>19</v>
      </c>
      <c r="AF14" s="47" t="s">
        <v>19</v>
      </c>
      <c r="AG14" s="48"/>
      <c r="AH14" s="48"/>
      <c r="AI14" s="77">
        <f t="shared" si="0"/>
        <v>20</v>
      </c>
      <c r="AJ14" s="76">
        <f t="shared" si="1"/>
        <v>0</v>
      </c>
    </row>
    <row r="15" spans="1:36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8"/>
      <c r="F15" s="48"/>
      <c r="G15" s="47" t="s">
        <v>19</v>
      </c>
      <c r="H15" s="47" t="s">
        <v>19</v>
      </c>
      <c r="I15" s="47" t="s">
        <v>19</v>
      </c>
      <c r="J15" s="47" t="s">
        <v>19</v>
      </c>
      <c r="K15" s="47" t="s">
        <v>19</v>
      </c>
      <c r="L15" s="48"/>
      <c r="M15" s="48"/>
      <c r="N15" s="47" t="s">
        <v>19</v>
      </c>
      <c r="O15" s="47" t="s">
        <v>19</v>
      </c>
      <c r="P15" s="47" t="s">
        <v>19</v>
      </c>
      <c r="Q15" s="47" t="s">
        <v>19</v>
      </c>
      <c r="R15" s="47" t="s">
        <v>19</v>
      </c>
      <c r="S15" s="48"/>
      <c r="T15" s="48"/>
      <c r="U15" s="47" t="s">
        <v>19</v>
      </c>
      <c r="V15" s="47" t="s">
        <v>19</v>
      </c>
      <c r="W15" s="47" t="s">
        <v>19</v>
      </c>
      <c r="X15" s="47" t="s">
        <v>19</v>
      </c>
      <c r="Y15" s="47" t="s">
        <v>19</v>
      </c>
      <c r="Z15" s="48"/>
      <c r="AA15" s="48"/>
      <c r="AB15" s="47" t="s">
        <v>19</v>
      </c>
      <c r="AC15" s="47" t="s">
        <v>19</v>
      </c>
      <c r="AD15" s="47" t="s">
        <v>19</v>
      </c>
      <c r="AE15" s="47" t="s">
        <v>19</v>
      </c>
      <c r="AF15" s="47" t="s">
        <v>19</v>
      </c>
      <c r="AG15" s="48"/>
      <c r="AH15" s="48"/>
      <c r="AI15" s="77">
        <f t="shared" si="0"/>
        <v>20</v>
      </c>
      <c r="AJ15" s="76">
        <f t="shared" si="1"/>
        <v>0</v>
      </c>
    </row>
    <row r="16" spans="1:36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8"/>
      <c r="F16" s="48"/>
      <c r="G16" s="47" t="s">
        <v>19</v>
      </c>
      <c r="H16" s="47" t="s">
        <v>19</v>
      </c>
      <c r="I16" s="47" t="s">
        <v>19</v>
      </c>
      <c r="J16" s="47" t="s">
        <v>19</v>
      </c>
      <c r="K16" s="47" t="s">
        <v>19</v>
      </c>
      <c r="L16" s="48"/>
      <c r="M16" s="48"/>
      <c r="N16" s="47" t="s">
        <v>19</v>
      </c>
      <c r="O16" s="47" t="s">
        <v>19</v>
      </c>
      <c r="P16" s="47" t="s">
        <v>19</v>
      </c>
      <c r="Q16" s="47" t="s">
        <v>19</v>
      </c>
      <c r="R16" s="47" t="s">
        <v>19</v>
      </c>
      <c r="S16" s="48"/>
      <c r="T16" s="48"/>
      <c r="U16" s="47" t="s">
        <v>19</v>
      </c>
      <c r="V16" s="47" t="s">
        <v>19</v>
      </c>
      <c r="W16" s="47" t="s">
        <v>19</v>
      </c>
      <c r="X16" s="47" t="s">
        <v>19</v>
      </c>
      <c r="Y16" s="47" t="s">
        <v>19</v>
      </c>
      <c r="Z16" s="48"/>
      <c r="AA16" s="48"/>
      <c r="AB16" s="47" t="s">
        <v>19</v>
      </c>
      <c r="AC16" s="47" t="s">
        <v>19</v>
      </c>
      <c r="AD16" s="47" t="s">
        <v>19</v>
      </c>
      <c r="AE16" s="47" t="s">
        <v>19</v>
      </c>
      <c r="AF16" s="47" t="s">
        <v>19</v>
      </c>
      <c r="AG16" s="48"/>
      <c r="AH16" s="48"/>
      <c r="AI16" s="77">
        <f t="shared" si="0"/>
        <v>20</v>
      </c>
      <c r="AJ16" s="76">
        <f t="shared" si="1"/>
        <v>0</v>
      </c>
    </row>
    <row r="17" spans="1:36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8"/>
      <c r="F17" s="48"/>
      <c r="G17" s="47" t="s">
        <v>19</v>
      </c>
      <c r="H17" s="47" t="s">
        <v>19</v>
      </c>
      <c r="I17" s="47" t="s">
        <v>19</v>
      </c>
      <c r="J17" s="47" t="s">
        <v>19</v>
      </c>
      <c r="K17" s="47" t="s">
        <v>19</v>
      </c>
      <c r="L17" s="48"/>
      <c r="M17" s="48"/>
      <c r="N17" s="47" t="s">
        <v>19</v>
      </c>
      <c r="O17" s="47" t="s">
        <v>19</v>
      </c>
      <c r="P17" s="47" t="s">
        <v>19</v>
      </c>
      <c r="Q17" s="47" t="s">
        <v>19</v>
      </c>
      <c r="R17" s="47" t="s">
        <v>19</v>
      </c>
      <c r="S17" s="48"/>
      <c r="T17" s="48"/>
      <c r="U17" s="47" t="s">
        <v>19</v>
      </c>
      <c r="V17" s="47" t="s">
        <v>19</v>
      </c>
      <c r="W17" s="47" t="s">
        <v>19</v>
      </c>
      <c r="X17" s="47" t="s">
        <v>19</v>
      </c>
      <c r="Y17" s="47" t="s">
        <v>19</v>
      </c>
      <c r="Z17" s="48"/>
      <c r="AA17" s="48"/>
      <c r="AB17" s="47" t="s">
        <v>19</v>
      </c>
      <c r="AC17" s="47" t="s">
        <v>19</v>
      </c>
      <c r="AD17" s="47" t="s">
        <v>19</v>
      </c>
      <c r="AE17" s="47" t="s">
        <v>19</v>
      </c>
      <c r="AF17" s="47" t="s">
        <v>19</v>
      </c>
      <c r="AG17" s="48"/>
      <c r="AH17" s="48"/>
      <c r="AI17" s="77">
        <f t="shared" si="0"/>
        <v>20</v>
      </c>
      <c r="AJ17" s="76">
        <f t="shared" si="1"/>
        <v>0</v>
      </c>
    </row>
    <row r="18" spans="1:36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8"/>
      <c r="F18" s="48"/>
      <c r="G18" s="47" t="s">
        <v>19</v>
      </c>
      <c r="H18" s="47" t="s">
        <v>19</v>
      </c>
      <c r="I18" s="47" t="s">
        <v>19</v>
      </c>
      <c r="J18" s="47" t="s">
        <v>19</v>
      </c>
      <c r="K18" s="47" t="s">
        <v>19</v>
      </c>
      <c r="L18" s="48"/>
      <c r="M18" s="48"/>
      <c r="N18" s="47" t="s">
        <v>19</v>
      </c>
      <c r="O18" s="47" t="s">
        <v>19</v>
      </c>
      <c r="P18" s="47" t="s">
        <v>19</v>
      </c>
      <c r="Q18" s="47" t="s">
        <v>19</v>
      </c>
      <c r="R18" s="47" t="s">
        <v>19</v>
      </c>
      <c r="S18" s="48"/>
      <c r="T18" s="48"/>
      <c r="U18" s="47" t="s">
        <v>19</v>
      </c>
      <c r="V18" s="47" t="s">
        <v>19</v>
      </c>
      <c r="W18" s="47" t="s">
        <v>19</v>
      </c>
      <c r="X18" s="47" t="s">
        <v>19</v>
      </c>
      <c r="Y18" s="47" t="s">
        <v>19</v>
      </c>
      <c r="Z18" s="48"/>
      <c r="AA18" s="48"/>
      <c r="AB18" s="47" t="s">
        <v>19</v>
      </c>
      <c r="AC18" s="47" t="s">
        <v>19</v>
      </c>
      <c r="AD18" s="47" t="s">
        <v>19</v>
      </c>
      <c r="AE18" s="47" t="s">
        <v>19</v>
      </c>
      <c r="AF18" s="47" t="s">
        <v>19</v>
      </c>
      <c r="AG18" s="48"/>
      <c r="AH18" s="48"/>
      <c r="AI18" s="77">
        <f t="shared" si="0"/>
        <v>20</v>
      </c>
      <c r="AJ18" s="76">
        <f t="shared" si="1"/>
        <v>0</v>
      </c>
    </row>
    <row r="19" spans="1:36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8"/>
      <c r="F19" s="48"/>
      <c r="G19" s="47" t="s">
        <v>19</v>
      </c>
      <c r="H19" s="47" t="s">
        <v>19</v>
      </c>
      <c r="I19" s="47" t="s">
        <v>19</v>
      </c>
      <c r="J19" s="47" t="s">
        <v>19</v>
      </c>
      <c r="K19" s="47" t="s">
        <v>19</v>
      </c>
      <c r="L19" s="48"/>
      <c r="M19" s="48"/>
      <c r="N19" s="47" t="s">
        <v>19</v>
      </c>
      <c r="O19" s="47" t="s">
        <v>19</v>
      </c>
      <c r="P19" s="47" t="s">
        <v>19</v>
      </c>
      <c r="Q19" s="47" t="s">
        <v>19</v>
      </c>
      <c r="R19" s="47" t="s">
        <v>19</v>
      </c>
      <c r="S19" s="48"/>
      <c r="T19" s="48"/>
      <c r="U19" s="47" t="s">
        <v>19</v>
      </c>
      <c r="V19" s="47" t="s">
        <v>19</v>
      </c>
      <c r="W19" s="47" t="s">
        <v>19</v>
      </c>
      <c r="X19" s="47" t="s">
        <v>19</v>
      </c>
      <c r="Y19" s="47" t="s">
        <v>19</v>
      </c>
      <c r="Z19" s="48"/>
      <c r="AA19" s="48"/>
      <c r="AB19" s="47" t="s">
        <v>19</v>
      </c>
      <c r="AC19" s="47" t="s">
        <v>19</v>
      </c>
      <c r="AD19" s="47" t="s">
        <v>19</v>
      </c>
      <c r="AE19" s="47" t="s">
        <v>19</v>
      </c>
      <c r="AF19" s="47" t="s">
        <v>19</v>
      </c>
      <c r="AG19" s="48"/>
      <c r="AH19" s="48"/>
      <c r="AI19" s="77">
        <f t="shared" si="0"/>
        <v>20</v>
      </c>
      <c r="AJ19" s="76">
        <f t="shared" si="1"/>
        <v>0</v>
      </c>
    </row>
    <row r="20" spans="1:36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8"/>
      <c r="F20" s="48"/>
      <c r="G20" s="47" t="s">
        <v>19</v>
      </c>
      <c r="H20" s="47" t="s">
        <v>19</v>
      </c>
      <c r="I20" s="47" t="s">
        <v>19</v>
      </c>
      <c r="J20" s="47" t="s">
        <v>19</v>
      </c>
      <c r="K20" s="47" t="s">
        <v>19</v>
      </c>
      <c r="L20" s="48"/>
      <c r="M20" s="48"/>
      <c r="N20" s="47" t="s">
        <v>19</v>
      </c>
      <c r="O20" s="47" t="s">
        <v>19</v>
      </c>
      <c r="P20" s="47" t="s">
        <v>19</v>
      </c>
      <c r="Q20" s="47" t="s">
        <v>19</v>
      </c>
      <c r="R20" s="47" t="s">
        <v>19</v>
      </c>
      <c r="S20" s="48"/>
      <c r="T20" s="48"/>
      <c r="U20" s="47" t="s">
        <v>19</v>
      </c>
      <c r="V20" s="47" t="s">
        <v>19</v>
      </c>
      <c r="W20" s="47" t="s">
        <v>19</v>
      </c>
      <c r="X20" s="47" t="s">
        <v>19</v>
      </c>
      <c r="Y20" s="47" t="s">
        <v>19</v>
      </c>
      <c r="Z20" s="48"/>
      <c r="AA20" s="48"/>
      <c r="AB20" s="47" t="s">
        <v>19</v>
      </c>
      <c r="AC20" s="47" t="s">
        <v>19</v>
      </c>
      <c r="AD20" s="47" t="s">
        <v>19</v>
      </c>
      <c r="AE20" s="47" t="s">
        <v>19</v>
      </c>
      <c r="AF20" s="47" t="s">
        <v>19</v>
      </c>
      <c r="AG20" s="48"/>
      <c r="AH20" s="48"/>
      <c r="AI20" s="77">
        <f t="shared" si="0"/>
        <v>20</v>
      </c>
      <c r="AJ20" s="76">
        <f t="shared" si="1"/>
        <v>0</v>
      </c>
    </row>
    <row r="21" spans="1:36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8"/>
      <c r="F21" s="48"/>
      <c r="G21" s="47" t="s">
        <v>19</v>
      </c>
      <c r="H21" s="47" t="s">
        <v>19</v>
      </c>
      <c r="I21" s="47" t="s">
        <v>19</v>
      </c>
      <c r="J21" s="47" t="s">
        <v>19</v>
      </c>
      <c r="K21" s="47" t="s">
        <v>19</v>
      </c>
      <c r="L21" s="48"/>
      <c r="M21" s="48"/>
      <c r="N21" s="47" t="s">
        <v>19</v>
      </c>
      <c r="O21" s="47" t="s">
        <v>19</v>
      </c>
      <c r="P21" s="47" t="s">
        <v>19</v>
      </c>
      <c r="Q21" s="47" t="s">
        <v>19</v>
      </c>
      <c r="R21" s="47" t="s">
        <v>19</v>
      </c>
      <c r="S21" s="48"/>
      <c r="T21" s="48"/>
      <c r="U21" s="47" t="s">
        <v>19</v>
      </c>
      <c r="V21" s="47" t="s">
        <v>19</v>
      </c>
      <c r="W21" s="47" t="s">
        <v>19</v>
      </c>
      <c r="X21" s="47" t="s">
        <v>19</v>
      </c>
      <c r="Y21" s="47" t="s">
        <v>19</v>
      </c>
      <c r="Z21" s="48"/>
      <c r="AA21" s="48"/>
      <c r="AB21" s="47" t="s">
        <v>19</v>
      </c>
      <c r="AC21" s="47" t="s">
        <v>19</v>
      </c>
      <c r="AD21" s="47" t="s">
        <v>19</v>
      </c>
      <c r="AE21" s="47" t="s">
        <v>19</v>
      </c>
      <c r="AF21" s="47" t="s">
        <v>19</v>
      </c>
      <c r="AG21" s="48"/>
      <c r="AH21" s="48"/>
      <c r="AI21" s="77">
        <f t="shared" si="0"/>
        <v>20</v>
      </c>
      <c r="AJ21" s="76">
        <f t="shared" si="1"/>
        <v>0</v>
      </c>
    </row>
    <row r="22" spans="1:36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8"/>
      <c r="F22" s="48"/>
      <c r="G22" s="47" t="s">
        <v>19</v>
      </c>
      <c r="H22" s="47" t="s">
        <v>19</v>
      </c>
      <c r="I22" s="47" t="s">
        <v>19</v>
      </c>
      <c r="J22" s="47" t="s">
        <v>19</v>
      </c>
      <c r="K22" s="47" t="s">
        <v>19</v>
      </c>
      <c r="L22" s="48"/>
      <c r="M22" s="48"/>
      <c r="N22" s="47" t="s">
        <v>19</v>
      </c>
      <c r="O22" s="47" t="s">
        <v>19</v>
      </c>
      <c r="P22" s="47" t="s">
        <v>19</v>
      </c>
      <c r="Q22" s="47" t="s">
        <v>19</v>
      </c>
      <c r="R22" s="47" t="s">
        <v>19</v>
      </c>
      <c r="S22" s="48"/>
      <c r="T22" s="48"/>
      <c r="U22" s="47" t="s">
        <v>19</v>
      </c>
      <c r="V22" s="47" t="s">
        <v>19</v>
      </c>
      <c r="W22" s="47" t="s">
        <v>19</v>
      </c>
      <c r="X22" s="47" t="s">
        <v>19</v>
      </c>
      <c r="Y22" s="47" t="s">
        <v>19</v>
      </c>
      <c r="Z22" s="48"/>
      <c r="AA22" s="48"/>
      <c r="AB22" s="47" t="s">
        <v>19</v>
      </c>
      <c r="AC22" s="47" t="s">
        <v>19</v>
      </c>
      <c r="AD22" s="47" t="s">
        <v>19</v>
      </c>
      <c r="AE22" s="47" t="s">
        <v>19</v>
      </c>
      <c r="AF22" s="47" t="s">
        <v>19</v>
      </c>
      <c r="AG22" s="48"/>
      <c r="AH22" s="48"/>
      <c r="AI22" s="77">
        <f t="shared" si="0"/>
        <v>20</v>
      </c>
      <c r="AJ22" s="76">
        <f t="shared" si="1"/>
        <v>0</v>
      </c>
    </row>
    <row r="23" spans="1:36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8"/>
      <c r="F23" s="48"/>
      <c r="G23" s="47" t="s">
        <v>19</v>
      </c>
      <c r="H23" s="47" t="s">
        <v>19</v>
      </c>
      <c r="I23" s="47" t="s">
        <v>19</v>
      </c>
      <c r="J23" s="47" t="s">
        <v>19</v>
      </c>
      <c r="K23" s="47" t="s">
        <v>19</v>
      </c>
      <c r="L23" s="48"/>
      <c r="M23" s="48"/>
      <c r="N23" s="47" t="s">
        <v>19</v>
      </c>
      <c r="O23" s="47" t="s">
        <v>19</v>
      </c>
      <c r="P23" s="47" t="s">
        <v>19</v>
      </c>
      <c r="Q23" s="47" t="s">
        <v>19</v>
      </c>
      <c r="R23" s="47" t="s">
        <v>19</v>
      </c>
      <c r="S23" s="48"/>
      <c r="T23" s="48"/>
      <c r="U23" s="47" t="s">
        <v>19</v>
      </c>
      <c r="V23" s="47" t="s">
        <v>19</v>
      </c>
      <c r="W23" s="47" t="s">
        <v>19</v>
      </c>
      <c r="X23" s="47" t="s">
        <v>19</v>
      </c>
      <c r="Y23" s="47" t="s">
        <v>19</v>
      </c>
      <c r="Z23" s="48"/>
      <c r="AA23" s="48"/>
      <c r="AB23" s="47" t="s">
        <v>19</v>
      </c>
      <c r="AC23" s="47" t="s">
        <v>19</v>
      </c>
      <c r="AD23" s="47" t="s">
        <v>19</v>
      </c>
      <c r="AE23" s="47" t="s">
        <v>19</v>
      </c>
      <c r="AF23" s="47" t="s">
        <v>19</v>
      </c>
      <c r="AG23" s="48"/>
      <c r="AH23" s="48"/>
      <c r="AI23" s="77">
        <f t="shared" si="0"/>
        <v>20</v>
      </c>
      <c r="AJ23" s="76">
        <f t="shared" si="1"/>
        <v>0</v>
      </c>
    </row>
    <row r="24" spans="1:36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8"/>
      <c r="F24" s="48"/>
      <c r="G24" s="47" t="s">
        <v>19</v>
      </c>
      <c r="H24" s="47" t="s">
        <v>19</v>
      </c>
      <c r="I24" s="47" t="s">
        <v>19</v>
      </c>
      <c r="J24" s="47" t="s">
        <v>19</v>
      </c>
      <c r="K24" s="47" t="s">
        <v>19</v>
      </c>
      <c r="L24" s="48"/>
      <c r="M24" s="48"/>
      <c r="N24" s="47" t="s">
        <v>19</v>
      </c>
      <c r="O24" s="47" t="s">
        <v>19</v>
      </c>
      <c r="P24" s="47" t="s">
        <v>19</v>
      </c>
      <c r="Q24" s="47" t="s">
        <v>19</v>
      </c>
      <c r="R24" s="47" t="s">
        <v>19</v>
      </c>
      <c r="S24" s="48"/>
      <c r="T24" s="48"/>
      <c r="U24" s="47" t="s">
        <v>19</v>
      </c>
      <c r="V24" s="47" t="s">
        <v>19</v>
      </c>
      <c r="W24" s="47" t="s">
        <v>19</v>
      </c>
      <c r="X24" s="47" t="s">
        <v>19</v>
      </c>
      <c r="Y24" s="47" t="s">
        <v>19</v>
      </c>
      <c r="Z24" s="48"/>
      <c r="AA24" s="48"/>
      <c r="AB24" s="47" t="s">
        <v>19</v>
      </c>
      <c r="AC24" s="47" t="s">
        <v>19</v>
      </c>
      <c r="AD24" s="47" t="s">
        <v>19</v>
      </c>
      <c r="AE24" s="47" t="s">
        <v>19</v>
      </c>
      <c r="AF24" s="47" t="s">
        <v>19</v>
      </c>
      <c r="AG24" s="48"/>
      <c r="AH24" s="48"/>
      <c r="AI24" s="77">
        <f t="shared" si="0"/>
        <v>20</v>
      </c>
      <c r="AJ24" s="76">
        <f t="shared" si="1"/>
        <v>0</v>
      </c>
    </row>
    <row r="25" spans="1:36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8"/>
      <c r="F25" s="48"/>
      <c r="G25" s="47" t="s">
        <v>19</v>
      </c>
      <c r="H25" s="47" t="s">
        <v>19</v>
      </c>
      <c r="I25" s="47" t="s">
        <v>19</v>
      </c>
      <c r="J25" s="47" t="s">
        <v>19</v>
      </c>
      <c r="K25" s="47" t="s">
        <v>19</v>
      </c>
      <c r="L25" s="48"/>
      <c r="M25" s="48"/>
      <c r="N25" s="47" t="s">
        <v>19</v>
      </c>
      <c r="O25" s="47" t="s">
        <v>19</v>
      </c>
      <c r="P25" s="47" t="s">
        <v>19</v>
      </c>
      <c r="Q25" s="47" t="s">
        <v>19</v>
      </c>
      <c r="R25" s="47" t="s">
        <v>19</v>
      </c>
      <c r="S25" s="48"/>
      <c r="T25" s="48"/>
      <c r="U25" s="47" t="s">
        <v>19</v>
      </c>
      <c r="V25" s="47" t="s">
        <v>19</v>
      </c>
      <c r="W25" s="47" t="s">
        <v>19</v>
      </c>
      <c r="X25" s="47" t="s">
        <v>19</v>
      </c>
      <c r="Y25" s="47" t="s">
        <v>19</v>
      </c>
      <c r="Z25" s="48"/>
      <c r="AA25" s="48"/>
      <c r="AB25" s="47" t="s">
        <v>19</v>
      </c>
      <c r="AC25" s="47" t="s">
        <v>19</v>
      </c>
      <c r="AD25" s="47" t="s">
        <v>19</v>
      </c>
      <c r="AE25" s="47" t="s">
        <v>19</v>
      </c>
      <c r="AF25" s="47" t="s">
        <v>19</v>
      </c>
      <c r="AG25" s="48"/>
      <c r="AH25" s="48"/>
      <c r="AI25" s="77">
        <f t="shared" si="0"/>
        <v>20</v>
      </c>
      <c r="AJ25" s="76">
        <f t="shared" si="1"/>
        <v>0</v>
      </c>
    </row>
    <row r="26" spans="1:36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8"/>
      <c r="F26" s="48"/>
      <c r="G26" s="47" t="s">
        <v>19</v>
      </c>
      <c r="H26" s="47" t="s">
        <v>19</v>
      </c>
      <c r="I26" s="47" t="s">
        <v>19</v>
      </c>
      <c r="J26" s="47" t="s">
        <v>19</v>
      </c>
      <c r="K26" s="47" t="s">
        <v>19</v>
      </c>
      <c r="L26" s="48"/>
      <c r="M26" s="48"/>
      <c r="N26" s="47" t="s">
        <v>19</v>
      </c>
      <c r="O26" s="47" t="s">
        <v>19</v>
      </c>
      <c r="P26" s="47" t="s">
        <v>19</v>
      </c>
      <c r="Q26" s="47" t="s">
        <v>19</v>
      </c>
      <c r="R26" s="47" t="s">
        <v>19</v>
      </c>
      <c r="S26" s="48"/>
      <c r="T26" s="48"/>
      <c r="U26" s="47" t="s">
        <v>19</v>
      </c>
      <c r="V26" s="47" t="s">
        <v>19</v>
      </c>
      <c r="W26" s="47" t="s">
        <v>19</v>
      </c>
      <c r="X26" s="47" t="s">
        <v>19</v>
      </c>
      <c r="Y26" s="47" t="s">
        <v>19</v>
      </c>
      <c r="Z26" s="48"/>
      <c r="AA26" s="48"/>
      <c r="AB26" s="47" t="s">
        <v>19</v>
      </c>
      <c r="AC26" s="47" t="s">
        <v>19</v>
      </c>
      <c r="AD26" s="47" t="s">
        <v>19</v>
      </c>
      <c r="AE26" s="47" t="s">
        <v>19</v>
      </c>
      <c r="AF26" s="47" t="s">
        <v>19</v>
      </c>
      <c r="AG26" s="48"/>
      <c r="AH26" s="48"/>
      <c r="AI26" s="77">
        <f t="shared" si="0"/>
        <v>20</v>
      </c>
      <c r="AJ26" s="76">
        <f t="shared" si="1"/>
        <v>0</v>
      </c>
    </row>
    <row r="27" spans="1:36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8"/>
      <c r="F27" s="48"/>
      <c r="G27" s="47" t="s">
        <v>19</v>
      </c>
      <c r="H27" s="47" t="s">
        <v>19</v>
      </c>
      <c r="I27" s="47" t="s">
        <v>19</v>
      </c>
      <c r="J27" s="47" t="s">
        <v>19</v>
      </c>
      <c r="K27" s="47" t="s">
        <v>19</v>
      </c>
      <c r="L27" s="48"/>
      <c r="M27" s="48"/>
      <c r="N27" s="47" t="s">
        <v>19</v>
      </c>
      <c r="O27" s="47" t="s">
        <v>19</v>
      </c>
      <c r="P27" s="47" t="s">
        <v>19</v>
      </c>
      <c r="Q27" s="47" t="s">
        <v>19</v>
      </c>
      <c r="R27" s="47" t="s">
        <v>19</v>
      </c>
      <c r="S27" s="48"/>
      <c r="T27" s="48"/>
      <c r="U27" s="47" t="s">
        <v>19</v>
      </c>
      <c r="V27" s="47" t="s">
        <v>19</v>
      </c>
      <c r="W27" s="47" t="s">
        <v>19</v>
      </c>
      <c r="X27" s="47" t="s">
        <v>19</v>
      </c>
      <c r="Y27" s="47" t="s">
        <v>19</v>
      </c>
      <c r="Z27" s="48"/>
      <c r="AA27" s="48"/>
      <c r="AB27" s="47" t="s">
        <v>19</v>
      </c>
      <c r="AC27" s="47" t="s">
        <v>19</v>
      </c>
      <c r="AD27" s="47" t="s">
        <v>19</v>
      </c>
      <c r="AE27" s="47" t="s">
        <v>19</v>
      </c>
      <c r="AF27" s="47" t="s">
        <v>19</v>
      </c>
      <c r="AG27" s="48"/>
      <c r="AH27" s="48"/>
      <c r="AI27" s="77">
        <f t="shared" si="0"/>
        <v>20</v>
      </c>
      <c r="AJ27" s="76">
        <f t="shared" si="1"/>
        <v>0</v>
      </c>
    </row>
    <row r="28" spans="1:36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8"/>
      <c r="F28" s="48"/>
      <c r="G28" s="47" t="s">
        <v>19</v>
      </c>
      <c r="H28" s="47" t="s">
        <v>19</v>
      </c>
      <c r="I28" s="47" t="s">
        <v>19</v>
      </c>
      <c r="J28" s="47" t="s">
        <v>19</v>
      </c>
      <c r="K28" s="47" t="s">
        <v>19</v>
      </c>
      <c r="L28" s="48"/>
      <c r="M28" s="48"/>
      <c r="N28" s="47" t="s">
        <v>19</v>
      </c>
      <c r="O28" s="47" t="s">
        <v>19</v>
      </c>
      <c r="P28" s="47" t="s">
        <v>19</v>
      </c>
      <c r="Q28" s="47" t="s">
        <v>19</v>
      </c>
      <c r="R28" s="47" t="s">
        <v>19</v>
      </c>
      <c r="S28" s="48"/>
      <c r="T28" s="48"/>
      <c r="U28" s="47" t="s">
        <v>19</v>
      </c>
      <c r="V28" s="47" t="s">
        <v>19</v>
      </c>
      <c r="W28" s="47" t="s">
        <v>19</v>
      </c>
      <c r="X28" s="47" t="s">
        <v>19</v>
      </c>
      <c r="Y28" s="47" t="s">
        <v>19</v>
      </c>
      <c r="Z28" s="48"/>
      <c r="AA28" s="48"/>
      <c r="AB28" s="47" t="s">
        <v>19</v>
      </c>
      <c r="AC28" s="47" t="s">
        <v>19</v>
      </c>
      <c r="AD28" s="47" t="s">
        <v>19</v>
      </c>
      <c r="AE28" s="47" t="s">
        <v>19</v>
      </c>
      <c r="AF28" s="47" t="s">
        <v>19</v>
      </c>
      <c r="AG28" s="48"/>
      <c r="AH28" s="48"/>
      <c r="AI28" s="77">
        <f t="shared" si="0"/>
        <v>20</v>
      </c>
      <c r="AJ28" s="76">
        <f t="shared" si="1"/>
        <v>0</v>
      </c>
    </row>
    <row r="29" spans="1:36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8"/>
      <c r="F29" s="48"/>
      <c r="G29" s="47" t="s">
        <v>19</v>
      </c>
      <c r="H29" s="47" t="s">
        <v>19</v>
      </c>
      <c r="I29" s="47" t="s">
        <v>19</v>
      </c>
      <c r="J29" s="47" t="s">
        <v>19</v>
      </c>
      <c r="K29" s="47" t="s">
        <v>19</v>
      </c>
      <c r="L29" s="48"/>
      <c r="M29" s="48"/>
      <c r="N29" s="47" t="s">
        <v>19</v>
      </c>
      <c r="O29" s="47" t="s">
        <v>19</v>
      </c>
      <c r="P29" s="47" t="s">
        <v>19</v>
      </c>
      <c r="Q29" s="47" t="s">
        <v>19</v>
      </c>
      <c r="R29" s="47" t="s">
        <v>19</v>
      </c>
      <c r="S29" s="48"/>
      <c r="T29" s="48"/>
      <c r="U29" s="47" t="s">
        <v>19</v>
      </c>
      <c r="V29" s="47" t="s">
        <v>19</v>
      </c>
      <c r="W29" s="47" t="s">
        <v>19</v>
      </c>
      <c r="X29" s="47" t="s">
        <v>19</v>
      </c>
      <c r="Y29" s="47" t="s">
        <v>19</v>
      </c>
      <c r="Z29" s="48"/>
      <c r="AA29" s="48"/>
      <c r="AB29" s="47" t="s">
        <v>19</v>
      </c>
      <c r="AC29" s="47" t="s">
        <v>19</v>
      </c>
      <c r="AD29" s="47" t="s">
        <v>19</v>
      </c>
      <c r="AE29" s="47" t="s">
        <v>19</v>
      </c>
      <c r="AF29" s="47" t="s">
        <v>19</v>
      </c>
      <c r="AG29" s="48"/>
      <c r="AH29" s="48"/>
      <c r="AI29" s="77">
        <f t="shared" si="0"/>
        <v>20</v>
      </c>
      <c r="AJ29" s="76">
        <f t="shared" si="1"/>
        <v>0</v>
      </c>
    </row>
    <row r="30" spans="1:36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8"/>
      <c r="F30" s="48"/>
      <c r="G30" s="47" t="s">
        <v>19</v>
      </c>
      <c r="H30" s="47" t="s">
        <v>19</v>
      </c>
      <c r="I30" s="47" t="s">
        <v>19</v>
      </c>
      <c r="J30" s="47" t="s">
        <v>19</v>
      </c>
      <c r="K30" s="47" t="s">
        <v>19</v>
      </c>
      <c r="L30" s="48"/>
      <c r="M30" s="48"/>
      <c r="N30" s="47" t="s">
        <v>19</v>
      </c>
      <c r="O30" s="47" t="s">
        <v>19</v>
      </c>
      <c r="P30" s="47" t="s">
        <v>19</v>
      </c>
      <c r="Q30" s="47" t="s">
        <v>19</v>
      </c>
      <c r="R30" s="47" t="s">
        <v>19</v>
      </c>
      <c r="S30" s="48"/>
      <c r="T30" s="48"/>
      <c r="U30" s="47" t="s">
        <v>19</v>
      </c>
      <c r="V30" s="47" t="s">
        <v>19</v>
      </c>
      <c r="W30" s="47" t="s">
        <v>19</v>
      </c>
      <c r="X30" s="47" t="s">
        <v>19</v>
      </c>
      <c r="Y30" s="47" t="s">
        <v>19</v>
      </c>
      <c r="Z30" s="48"/>
      <c r="AA30" s="48"/>
      <c r="AB30" s="47" t="s">
        <v>19</v>
      </c>
      <c r="AC30" s="47" t="s">
        <v>19</v>
      </c>
      <c r="AD30" s="47" t="s">
        <v>19</v>
      </c>
      <c r="AE30" s="47" t="s">
        <v>19</v>
      </c>
      <c r="AF30" s="47" t="s">
        <v>19</v>
      </c>
      <c r="AG30" s="48"/>
      <c r="AH30" s="48"/>
      <c r="AI30" s="77">
        <f t="shared" si="0"/>
        <v>20</v>
      </c>
      <c r="AJ30" s="76">
        <f t="shared" si="1"/>
        <v>0</v>
      </c>
    </row>
    <row r="31" spans="1:36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8"/>
      <c r="F31" s="48"/>
      <c r="G31" s="47" t="s">
        <v>19</v>
      </c>
      <c r="H31" s="47" t="s">
        <v>19</v>
      </c>
      <c r="I31" s="47" t="s">
        <v>19</v>
      </c>
      <c r="J31" s="47" t="s">
        <v>19</v>
      </c>
      <c r="K31" s="47" t="s">
        <v>19</v>
      </c>
      <c r="L31" s="48"/>
      <c r="M31" s="48"/>
      <c r="N31" s="47" t="s">
        <v>19</v>
      </c>
      <c r="O31" s="47" t="s">
        <v>19</v>
      </c>
      <c r="P31" s="47" t="s">
        <v>19</v>
      </c>
      <c r="Q31" s="47" t="s">
        <v>19</v>
      </c>
      <c r="R31" s="47" t="s">
        <v>19</v>
      </c>
      <c r="S31" s="48"/>
      <c r="T31" s="48"/>
      <c r="U31" s="47" t="s">
        <v>19</v>
      </c>
      <c r="V31" s="47" t="s">
        <v>19</v>
      </c>
      <c r="W31" s="47" t="s">
        <v>19</v>
      </c>
      <c r="X31" s="47" t="s">
        <v>19</v>
      </c>
      <c r="Y31" s="47" t="s">
        <v>19</v>
      </c>
      <c r="Z31" s="48"/>
      <c r="AA31" s="48"/>
      <c r="AB31" s="47" t="s">
        <v>19</v>
      </c>
      <c r="AC31" s="47" t="s">
        <v>19</v>
      </c>
      <c r="AD31" s="47" t="s">
        <v>19</v>
      </c>
      <c r="AE31" s="47" t="s">
        <v>19</v>
      </c>
      <c r="AF31" s="47" t="s">
        <v>19</v>
      </c>
      <c r="AG31" s="48"/>
      <c r="AH31" s="48"/>
      <c r="AI31" s="77">
        <f t="shared" si="0"/>
        <v>20</v>
      </c>
      <c r="AJ31" s="76">
        <f t="shared" si="1"/>
        <v>0</v>
      </c>
    </row>
    <row r="32" spans="1:36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8"/>
      <c r="F32" s="48"/>
      <c r="G32" s="47" t="s">
        <v>19</v>
      </c>
      <c r="H32" s="47" t="s">
        <v>19</v>
      </c>
      <c r="I32" s="47" t="s">
        <v>19</v>
      </c>
      <c r="J32" s="47" t="s">
        <v>19</v>
      </c>
      <c r="K32" s="47" t="s">
        <v>19</v>
      </c>
      <c r="L32" s="48"/>
      <c r="M32" s="48"/>
      <c r="N32" s="47" t="s">
        <v>19</v>
      </c>
      <c r="O32" s="47" t="s">
        <v>19</v>
      </c>
      <c r="P32" s="47" t="s">
        <v>19</v>
      </c>
      <c r="Q32" s="47" t="s">
        <v>19</v>
      </c>
      <c r="R32" s="47" t="s">
        <v>19</v>
      </c>
      <c r="S32" s="48"/>
      <c r="T32" s="48"/>
      <c r="U32" s="47" t="s">
        <v>19</v>
      </c>
      <c r="V32" s="47" t="s">
        <v>19</v>
      </c>
      <c r="W32" s="47" t="s">
        <v>19</v>
      </c>
      <c r="X32" s="47" t="s">
        <v>19</v>
      </c>
      <c r="Y32" s="47" t="s">
        <v>19</v>
      </c>
      <c r="Z32" s="48"/>
      <c r="AA32" s="48"/>
      <c r="AB32" s="47" t="s">
        <v>19</v>
      </c>
      <c r="AC32" s="47" t="s">
        <v>19</v>
      </c>
      <c r="AD32" s="47" t="s">
        <v>19</v>
      </c>
      <c r="AE32" s="47" t="s">
        <v>19</v>
      </c>
      <c r="AF32" s="47" t="s">
        <v>19</v>
      </c>
      <c r="AG32" s="48"/>
      <c r="AH32" s="48"/>
      <c r="AI32" s="77">
        <f t="shared" si="0"/>
        <v>20</v>
      </c>
      <c r="AJ32" s="76">
        <f t="shared" si="1"/>
        <v>0</v>
      </c>
    </row>
    <row r="33" spans="1:36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8"/>
      <c r="F33" s="48"/>
      <c r="G33" s="47" t="s">
        <v>19</v>
      </c>
      <c r="H33" s="47" t="s">
        <v>19</v>
      </c>
      <c r="I33" s="47" t="s">
        <v>19</v>
      </c>
      <c r="J33" s="47" t="s">
        <v>19</v>
      </c>
      <c r="K33" s="47" t="s">
        <v>19</v>
      </c>
      <c r="L33" s="48"/>
      <c r="M33" s="48"/>
      <c r="N33" s="47" t="s">
        <v>19</v>
      </c>
      <c r="O33" s="47" t="s">
        <v>19</v>
      </c>
      <c r="P33" s="47" t="s">
        <v>19</v>
      </c>
      <c r="Q33" s="47" t="s">
        <v>19</v>
      </c>
      <c r="R33" s="47" t="s">
        <v>19</v>
      </c>
      <c r="S33" s="48"/>
      <c r="T33" s="48"/>
      <c r="U33" s="47" t="s">
        <v>19</v>
      </c>
      <c r="V33" s="47" t="s">
        <v>19</v>
      </c>
      <c r="W33" s="47" t="s">
        <v>19</v>
      </c>
      <c r="X33" s="47" t="s">
        <v>19</v>
      </c>
      <c r="Y33" s="47" t="s">
        <v>19</v>
      </c>
      <c r="Z33" s="48"/>
      <c r="AA33" s="48"/>
      <c r="AB33" s="47" t="s">
        <v>19</v>
      </c>
      <c r="AC33" s="47" t="s">
        <v>19</v>
      </c>
      <c r="AD33" s="47" t="s">
        <v>19</v>
      </c>
      <c r="AE33" s="47" t="s">
        <v>19</v>
      </c>
      <c r="AF33" s="47" t="s">
        <v>19</v>
      </c>
      <c r="AG33" s="48"/>
      <c r="AH33" s="48"/>
      <c r="AI33" s="77">
        <f t="shared" si="0"/>
        <v>20</v>
      </c>
      <c r="AJ33" s="76">
        <f>COUNTIF(E33:AH33,"x")</f>
        <v>0</v>
      </c>
    </row>
    <row r="34" spans="1:36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8"/>
      <c r="F34" s="48"/>
      <c r="G34" s="47" t="s">
        <v>19</v>
      </c>
      <c r="H34" s="47" t="s">
        <v>19</v>
      </c>
      <c r="I34" s="47" t="s">
        <v>19</v>
      </c>
      <c r="J34" s="47" t="s">
        <v>19</v>
      </c>
      <c r="K34" s="47" t="s">
        <v>19</v>
      </c>
      <c r="L34" s="48"/>
      <c r="M34" s="48"/>
      <c r="N34" s="47" t="s">
        <v>19</v>
      </c>
      <c r="O34" s="47" t="s">
        <v>19</v>
      </c>
      <c r="P34" s="47" t="s">
        <v>19</v>
      </c>
      <c r="Q34" s="47" t="s">
        <v>19</v>
      </c>
      <c r="R34" s="47" t="s">
        <v>19</v>
      </c>
      <c r="S34" s="48"/>
      <c r="T34" s="48"/>
      <c r="U34" s="47" t="s">
        <v>19</v>
      </c>
      <c r="V34" s="47" t="s">
        <v>19</v>
      </c>
      <c r="W34" s="47" t="s">
        <v>19</v>
      </c>
      <c r="X34" s="47" t="s">
        <v>19</v>
      </c>
      <c r="Y34" s="47" t="s">
        <v>19</v>
      </c>
      <c r="Z34" s="48"/>
      <c r="AA34" s="48"/>
      <c r="AB34" s="47" t="s">
        <v>19</v>
      </c>
      <c r="AC34" s="47" t="s">
        <v>19</v>
      </c>
      <c r="AD34" s="47" t="s">
        <v>19</v>
      </c>
      <c r="AE34" s="47" t="s">
        <v>19</v>
      </c>
      <c r="AF34" s="47" t="s">
        <v>19</v>
      </c>
      <c r="AG34" s="48"/>
      <c r="AH34" s="48"/>
      <c r="AI34" s="77">
        <f t="shared" si="0"/>
        <v>20</v>
      </c>
      <c r="AJ34" s="76">
        <f t="shared" si="1"/>
        <v>0</v>
      </c>
    </row>
    <row r="35" spans="1:36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8"/>
      <c r="F35" s="48"/>
      <c r="G35" s="47" t="s">
        <v>19</v>
      </c>
      <c r="H35" s="47" t="s">
        <v>19</v>
      </c>
      <c r="I35" s="47" t="s">
        <v>19</v>
      </c>
      <c r="J35" s="47" t="s">
        <v>19</v>
      </c>
      <c r="K35" s="47" t="s">
        <v>19</v>
      </c>
      <c r="L35" s="48"/>
      <c r="M35" s="48"/>
      <c r="N35" s="47" t="s">
        <v>19</v>
      </c>
      <c r="O35" s="47" t="s">
        <v>19</v>
      </c>
      <c r="P35" s="47" t="s">
        <v>19</v>
      </c>
      <c r="Q35" s="47" t="s">
        <v>19</v>
      </c>
      <c r="R35" s="47" t="s">
        <v>19</v>
      </c>
      <c r="S35" s="48"/>
      <c r="T35" s="48"/>
      <c r="U35" s="47" t="s">
        <v>19</v>
      </c>
      <c r="V35" s="47" t="s">
        <v>19</v>
      </c>
      <c r="W35" s="47" t="s">
        <v>19</v>
      </c>
      <c r="X35" s="47" t="s">
        <v>19</v>
      </c>
      <c r="Y35" s="47" t="s">
        <v>19</v>
      </c>
      <c r="Z35" s="48"/>
      <c r="AA35" s="48"/>
      <c r="AB35" s="47" t="s">
        <v>19</v>
      </c>
      <c r="AC35" s="47" t="s">
        <v>19</v>
      </c>
      <c r="AD35" s="47" t="s">
        <v>19</v>
      </c>
      <c r="AE35" s="47" t="s">
        <v>19</v>
      </c>
      <c r="AF35" s="47" t="s">
        <v>19</v>
      </c>
      <c r="AG35" s="48"/>
      <c r="AH35" s="48"/>
      <c r="AI35" s="77">
        <f t="shared" si="0"/>
        <v>20</v>
      </c>
      <c r="AJ35" s="76">
        <f t="shared" si="1"/>
        <v>0</v>
      </c>
    </row>
    <row r="36" spans="1:36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8"/>
      <c r="F36" s="48"/>
      <c r="G36" s="47" t="s">
        <v>19</v>
      </c>
      <c r="H36" s="47" t="s">
        <v>19</v>
      </c>
      <c r="I36" s="47" t="s">
        <v>19</v>
      </c>
      <c r="J36" s="47" t="s">
        <v>19</v>
      </c>
      <c r="K36" s="47" t="s">
        <v>19</v>
      </c>
      <c r="L36" s="48"/>
      <c r="M36" s="48"/>
      <c r="N36" s="47" t="s">
        <v>19</v>
      </c>
      <c r="O36" s="47" t="s">
        <v>19</v>
      </c>
      <c r="P36" s="47" t="s">
        <v>19</v>
      </c>
      <c r="Q36" s="47" t="s">
        <v>19</v>
      </c>
      <c r="R36" s="47" t="s">
        <v>19</v>
      </c>
      <c r="S36" s="48"/>
      <c r="T36" s="48"/>
      <c r="U36" s="47" t="s">
        <v>19</v>
      </c>
      <c r="V36" s="47" t="s">
        <v>19</v>
      </c>
      <c r="W36" s="47" t="s">
        <v>19</v>
      </c>
      <c r="X36" s="47" t="s">
        <v>19</v>
      </c>
      <c r="Y36" s="47" t="s">
        <v>19</v>
      </c>
      <c r="Z36" s="48"/>
      <c r="AA36" s="48"/>
      <c r="AB36" s="47" t="s">
        <v>19</v>
      </c>
      <c r="AC36" s="47" t="s">
        <v>19</v>
      </c>
      <c r="AD36" s="47" t="s">
        <v>19</v>
      </c>
      <c r="AE36" s="47" t="s">
        <v>19</v>
      </c>
      <c r="AF36" s="47" t="s">
        <v>19</v>
      </c>
      <c r="AG36" s="48"/>
      <c r="AH36" s="48"/>
      <c r="AI36" s="77">
        <f>COUNTIF(E36:AH36,"/")</f>
        <v>20</v>
      </c>
      <c r="AJ36" s="76">
        <f t="shared" si="1"/>
        <v>0</v>
      </c>
    </row>
    <row r="37" spans="1:36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8"/>
      <c r="F37" s="48"/>
      <c r="G37" s="47" t="s">
        <v>19</v>
      </c>
      <c r="H37" s="47" t="s">
        <v>19</v>
      </c>
      <c r="I37" s="47" t="s">
        <v>19</v>
      </c>
      <c r="J37" s="47" t="s">
        <v>19</v>
      </c>
      <c r="K37" s="47" t="s">
        <v>19</v>
      </c>
      <c r="L37" s="48"/>
      <c r="M37" s="48"/>
      <c r="N37" s="47" t="s">
        <v>19</v>
      </c>
      <c r="O37" s="47" t="s">
        <v>19</v>
      </c>
      <c r="P37" s="47" t="s">
        <v>19</v>
      </c>
      <c r="Q37" s="47" t="s">
        <v>19</v>
      </c>
      <c r="R37" s="47" t="s">
        <v>19</v>
      </c>
      <c r="S37" s="48"/>
      <c r="T37" s="48"/>
      <c r="U37" s="47" t="s">
        <v>19</v>
      </c>
      <c r="V37" s="47" t="s">
        <v>19</v>
      </c>
      <c r="W37" s="47" t="s">
        <v>19</v>
      </c>
      <c r="X37" s="47" t="s">
        <v>19</v>
      </c>
      <c r="Y37" s="47" t="s">
        <v>19</v>
      </c>
      <c r="Z37" s="48"/>
      <c r="AA37" s="48"/>
      <c r="AB37" s="47" t="s">
        <v>19</v>
      </c>
      <c r="AC37" s="47" t="s">
        <v>19</v>
      </c>
      <c r="AD37" s="47" t="s">
        <v>19</v>
      </c>
      <c r="AE37" s="47" t="s">
        <v>19</v>
      </c>
      <c r="AF37" s="47" t="s">
        <v>19</v>
      </c>
      <c r="AG37" s="48"/>
      <c r="AH37" s="48"/>
      <c r="AI37" s="77">
        <f t="shared" si="0"/>
        <v>20</v>
      </c>
      <c r="AJ37" s="76">
        <f t="shared" si="1"/>
        <v>0</v>
      </c>
    </row>
    <row r="38" spans="1:36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8"/>
      <c r="F38" s="48"/>
      <c r="G38" s="47"/>
      <c r="H38" s="47"/>
      <c r="I38" s="47"/>
      <c r="J38" s="47"/>
      <c r="K38" s="47"/>
      <c r="L38" s="48"/>
      <c r="M38" s="48"/>
      <c r="N38" s="47"/>
      <c r="O38" s="47"/>
      <c r="P38" s="47"/>
      <c r="Q38" s="47"/>
      <c r="R38" s="47"/>
      <c r="S38" s="48"/>
      <c r="T38" s="48"/>
      <c r="U38" s="47"/>
      <c r="V38" s="47"/>
      <c r="W38" s="47"/>
      <c r="X38" s="47"/>
      <c r="Y38" s="47"/>
      <c r="Z38" s="48"/>
      <c r="AA38" s="48"/>
      <c r="AB38" s="47"/>
      <c r="AC38" s="47"/>
      <c r="AD38" s="47"/>
      <c r="AE38" s="47"/>
      <c r="AF38" s="47"/>
      <c r="AG38" s="48"/>
      <c r="AH38" s="48"/>
      <c r="AI38" s="77"/>
      <c r="AJ38" s="76"/>
    </row>
    <row r="39" spans="1:36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8"/>
      <c r="F39" s="48"/>
      <c r="G39" s="47"/>
      <c r="H39" s="47"/>
      <c r="I39" s="47"/>
      <c r="J39" s="47"/>
      <c r="K39" s="47"/>
      <c r="L39" s="48"/>
      <c r="M39" s="48"/>
      <c r="N39" s="47"/>
      <c r="O39" s="47"/>
      <c r="P39" s="47"/>
      <c r="Q39" s="47"/>
      <c r="R39" s="47"/>
      <c r="S39" s="48"/>
      <c r="T39" s="48"/>
      <c r="U39" s="47"/>
      <c r="V39" s="47"/>
      <c r="W39" s="47"/>
      <c r="X39" s="47"/>
      <c r="Y39" s="47"/>
      <c r="Z39" s="48"/>
      <c r="AA39" s="48"/>
      <c r="AB39" s="47"/>
      <c r="AC39" s="47"/>
      <c r="AD39" s="47"/>
      <c r="AE39" s="47"/>
      <c r="AF39" s="47"/>
      <c r="AG39" s="48"/>
      <c r="AH39" s="48"/>
      <c r="AI39" s="77"/>
      <c r="AJ39" s="76"/>
    </row>
    <row r="40" spans="1:36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8"/>
      <c r="F40" s="48"/>
      <c r="G40" s="47"/>
      <c r="H40" s="47"/>
      <c r="I40" s="47"/>
      <c r="J40" s="47"/>
      <c r="K40" s="47"/>
      <c r="L40" s="48"/>
      <c r="M40" s="48"/>
      <c r="N40" s="47"/>
      <c r="O40" s="47"/>
      <c r="P40" s="47"/>
      <c r="Q40" s="47"/>
      <c r="R40" s="47"/>
      <c r="S40" s="48"/>
      <c r="T40" s="48"/>
      <c r="U40" s="47"/>
      <c r="V40" s="47"/>
      <c r="W40" s="47"/>
      <c r="X40" s="47"/>
      <c r="Y40" s="47"/>
      <c r="Z40" s="48"/>
      <c r="AA40" s="48"/>
      <c r="AB40" s="47"/>
      <c r="AC40" s="47"/>
      <c r="AD40" s="47"/>
      <c r="AE40" s="47"/>
      <c r="AF40" s="47"/>
      <c r="AG40" s="48"/>
      <c r="AH40" s="48"/>
      <c r="AI40" s="77"/>
      <c r="AJ40" s="76"/>
    </row>
    <row r="41" spans="1:36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8"/>
      <c r="F41" s="48"/>
      <c r="G41" s="47"/>
      <c r="H41" s="47"/>
      <c r="I41" s="47"/>
      <c r="J41" s="47"/>
      <c r="K41" s="47"/>
      <c r="L41" s="48"/>
      <c r="M41" s="48"/>
      <c r="N41" s="47"/>
      <c r="O41" s="47"/>
      <c r="P41" s="47"/>
      <c r="Q41" s="47"/>
      <c r="R41" s="47"/>
      <c r="S41" s="48"/>
      <c r="T41" s="48"/>
      <c r="U41" s="47"/>
      <c r="V41" s="47"/>
      <c r="W41" s="47"/>
      <c r="X41" s="47"/>
      <c r="Y41" s="47"/>
      <c r="Z41" s="48"/>
      <c r="AA41" s="48"/>
      <c r="AB41" s="47"/>
      <c r="AC41" s="47"/>
      <c r="AD41" s="47"/>
      <c r="AE41" s="47"/>
      <c r="AF41" s="47"/>
      <c r="AG41" s="48"/>
      <c r="AH41" s="48"/>
      <c r="AI41" s="77"/>
      <c r="AJ41" s="76"/>
    </row>
    <row r="42" spans="1:36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8"/>
      <c r="F42" s="48"/>
      <c r="G42" s="47"/>
      <c r="H42" s="47"/>
      <c r="I42" s="47"/>
      <c r="J42" s="47"/>
      <c r="K42" s="47"/>
      <c r="L42" s="48"/>
      <c r="M42" s="48"/>
      <c r="N42" s="47"/>
      <c r="O42" s="47"/>
      <c r="P42" s="47"/>
      <c r="Q42" s="47"/>
      <c r="R42" s="47"/>
      <c r="S42" s="48"/>
      <c r="T42" s="48"/>
      <c r="U42" s="47"/>
      <c r="V42" s="47"/>
      <c r="W42" s="47"/>
      <c r="X42" s="47"/>
      <c r="Y42" s="47"/>
      <c r="Z42" s="48"/>
      <c r="AA42" s="48"/>
      <c r="AB42" s="47"/>
      <c r="AC42" s="47"/>
      <c r="AD42" s="47"/>
      <c r="AE42" s="47"/>
      <c r="AF42" s="47"/>
      <c r="AG42" s="48"/>
      <c r="AH42" s="48"/>
      <c r="AI42" s="77"/>
      <c r="AJ42" s="76"/>
    </row>
    <row r="43" spans="1:36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8"/>
      <c r="F43" s="48"/>
      <c r="G43" s="47"/>
      <c r="H43" s="47"/>
      <c r="I43" s="47"/>
      <c r="J43" s="47"/>
      <c r="K43" s="47"/>
      <c r="L43" s="48"/>
      <c r="M43" s="48"/>
      <c r="N43" s="47"/>
      <c r="O43" s="47"/>
      <c r="P43" s="47"/>
      <c r="Q43" s="47"/>
      <c r="R43" s="47"/>
      <c r="S43" s="48"/>
      <c r="T43" s="48"/>
      <c r="U43" s="47"/>
      <c r="V43" s="47"/>
      <c r="W43" s="47"/>
      <c r="X43" s="47"/>
      <c r="Y43" s="47"/>
      <c r="Z43" s="48"/>
      <c r="AA43" s="48"/>
      <c r="AB43" s="47"/>
      <c r="AC43" s="47"/>
      <c r="AD43" s="47"/>
      <c r="AE43" s="47"/>
      <c r="AF43" s="47"/>
      <c r="AG43" s="48"/>
      <c r="AH43" s="48"/>
      <c r="AI43" s="77"/>
      <c r="AJ43" s="76"/>
    </row>
    <row r="44" spans="1:36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8"/>
      <c r="F44" s="48"/>
      <c r="G44" s="47"/>
      <c r="H44" s="47"/>
      <c r="I44" s="47"/>
      <c r="J44" s="47"/>
      <c r="K44" s="47"/>
      <c r="L44" s="48"/>
      <c r="M44" s="48"/>
      <c r="N44" s="47"/>
      <c r="O44" s="47"/>
      <c r="P44" s="47"/>
      <c r="Q44" s="47"/>
      <c r="R44" s="47"/>
      <c r="S44" s="48"/>
      <c r="T44" s="48"/>
      <c r="U44" s="47"/>
      <c r="V44" s="47"/>
      <c r="W44" s="47"/>
      <c r="X44" s="47"/>
      <c r="Y44" s="47"/>
      <c r="Z44" s="48"/>
      <c r="AA44" s="48"/>
      <c r="AB44" s="47"/>
      <c r="AC44" s="47"/>
      <c r="AD44" s="47"/>
      <c r="AE44" s="47"/>
      <c r="AF44" s="47"/>
      <c r="AG44" s="48"/>
      <c r="AH44" s="48"/>
      <c r="AI44" s="77"/>
      <c r="AJ44" s="76"/>
    </row>
    <row r="45" spans="1:36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8"/>
      <c r="F45" s="48"/>
      <c r="G45" s="47"/>
      <c r="H45" s="47"/>
      <c r="I45" s="47"/>
      <c r="J45" s="47"/>
      <c r="K45" s="47"/>
      <c r="L45" s="48"/>
      <c r="M45" s="48"/>
      <c r="N45" s="47"/>
      <c r="O45" s="47"/>
      <c r="P45" s="47"/>
      <c r="Q45" s="47"/>
      <c r="R45" s="47"/>
      <c r="S45" s="48"/>
      <c r="T45" s="48"/>
      <c r="U45" s="47"/>
      <c r="V45" s="47"/>
      <c r="W45" s="47"/>
      <c r="X45" s="47"/>
      <c r="Y45" s="47"/>
      <c r="Z45" s="48"/>
      <c r="AA45" s="48"/>
      <c r="AB45" s="47"/>
      <c r="AC45" s="47"/>
      <c r="AD45" s="47"/>
      <c r="AE45" s="47"/>
      <c r="AF45" s="47"/>
      <c r="AG45" s="48"/>
      <c r="AH45" s="48"/>
      <c r="AI45" s="77"/>
      <c r="AJ45" s="76"/>
    </row>
    <row r="46" spans="1:36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8"/>
      <c r="F46" s="48"/>
      <c r="G46" s="47"/>
      <c r="H46" s="47"/>
      <c r="I46" s="47"/>
      <c r="J46" s="47"/>
      <c r="K46" s="47"/>
      <c r="L46" s="48"/>
      <c r="M46" s="48"/>
      <c r="N46" s="47"/>
      <c r="O46" s="47"/>
      <c r="P46" s="47"/>
      <c r="Q46" s="47"/>
      <c r="R46" s="47"/>
      <c r="S46" s="48"/>
      <c r="T46" s="48"/>
      <c r="U46" s="47"/>
      <c r="V46" s="47"/>
      <c r="W46" s="47"/>
      <c r="X46" s="47"/>
      <c r="Y46" s="47"/>
      <c r="Z46" s="48"/>
      <c r="AA46" s="48"/>
      <c r="AB46" s="47"/>
      <c r="AC46" s="47"/>
      <c r="AD46" s="47"/>
      <c r="AE46" s="47"/>
      <c r="AF46" s="47"/>
      <c r="AG46" s="48"/>
      <c r="AH46" s="48"/>
      <c r="AI46" s="77"/>
      <c r="AJ46" s="76"/>
    </row>
    <row r="47" spans="1:36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8"/>
      <c r="F47" s="48"/>
      <c r="G47" s="47"/>
      <c r="H47" s="47"/>
      <c r="I47" s="47"/>
      <c r="J47" s="47"/>
      <c r="K47" s="47"/>
      <c r="L47" s="48"/>
      <c r="M47" s="48"/>
      <c r="N47" s="47"/>
      <c r="O47" s="47"/>
      <c r="P47" s="47"/>
      <c r="Q47" s="47"/>
      <c r="R47" s="47"/>
      <c r="S47" s="48"/>
      <c r="T47" s="48"/>
      <c r="U47" s="47"/>
      <c r="V47" s="47"/>
      <c r="W47" s="47"/>
      <c r="X47" s="47"/>
      <c r="Y47" s="47"/>
      <c r="Z47" s="48"/>
      <c r="AA47" s="48"/>
      <c r="AB47" s="47"/>
      <c r="AC47" s="47"/>
      <c r="AD47" s="47"/>
      <c r="AE47" s="47"/>
      <c r="AF47" s="47"/>
      <c r="AG47" s="48"/>
      <c r="AH47" s="48"/>
      <c r="AI47" s="77"/>
      <c r="AJ47" s="76"/>
    </row>
    <row r="48" spans="1:36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8"/>
      <c r="F48" s="48"/>
      <c r="G48" s="47"/>
      <c r="H48" s="47"/>
      <c r="I48" s="47"/>
      <c r="J48" s="47"/>
      <c r="K48" s="47"/>
      <c r="L48" s="48"/>
      <c r="M48" s="48"/>
      <c r="N48" s="47"/>
      <c r="O48" s="47"/>
      <c r="P48" s="47"/>
      <c r="Q48" s="47"/>
      <c r="R48" s="47"/>
      <c r="S48" s="48"/>
      <c r="T48" s="48"/>
      <c r="U48" s="47"/>
      <c r="V48" s="47"/>
      <c r="W48" s="47"/>
      <c r="X48" s="47"/>
      <c r="Y48" s="47"/>
      <c r="Z48" s="48"/>
      <c r="AA48" s="48"/>
      <c r="AB48" s="47"/>
      <c r="AC48" s="47"/>
      <c r="AD48" s="47"/>
      <c r="AE48" s="47"/>
      <c r="AF48" s="47"/>
      <c r="AG48" s="48"/>
      <c r="AH48" s="48"/>
      <c r="AI48" s="77"/>
      <c r="AJ48" s="76"/>
    </row>
    <row r="49" spans="1:36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8"/>
      <c r="F49" s="48"/>
      <c r="G49" s="47"/>
      <c r="H49" s="47"/>
      <c r="I49" s="47"/>
      <c r="J49" s="47"/>
      <c r="K49" s="47"/>
      <c r="L49" s="48"/>
      <c r="M49" s="48"/>
      <c r="N49" s="47"/>
      <c r="O49" s="47"/>
      <c r="P49" s="47"/>
      <c r="Q49" s="47"/>
      <c r="R49" s="47"/>
      <c r="S49" s="48"/>
      <c r="T49" s="48"/>
      <c r="U49" s="47"/>
      <c r="V49" s="47"/>
      <c r="W49" s="47"/>
      <c r="X49" s="47"/>
      <c r="Y49" s="47"/>
      <c r="Z49" s="48"/>
      <c r="AA49" s="48"/>
      <c r="AB49" s="47"/>
      <c r="AC49" s="47"/>
      <c r="AD49" s="47"/>
      <c r="AE49" s="47"/>
      <c r="AF49" s="47"/>
      <c r="AG49" s="48"/>
      <c r="AH49" s="48"/>
      <c r="AI49" s="77"/>
      <c r="AJ49" s="76"/>
    </row>
    <row r="50" spans="1:36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8"/>
      <c r="F50" s="48"/>
      <c r="G50" s="47"/>
      <c r="H50" s="47"/>
      <c r="I50" s="47"/>
      <c r="J50" s="47"/>
      <c r="K50" s="47"/>
      <c r="L50" s="48"/>
      <c r="M50" s="48"/>
      <c r="N50" s="47"/>
      <c r="O50" s="47"/>
      <c r="P50" s="47"/>
      <c r="Q50" s="47"/>
      <c r="R50" s="47"/>
      <c r="S50" s="48"/>
      <c r="T50" s="48"/>
      <c r="U50" s="47"/>
      <c r="V50" s="47"/>
      <c r="W50" s="47"/>
      <c r="X50" s="47"/>
      <c r="Y50" s="47"/>
      <c r="Z50" s="48"/>
      <c r="AA50" s="48"/>
      <c r="AB50" s="47"/>
      <c r="AC50" s="47"/>
      <c r="AD50" s="47"/>
      <c r="AE50" s="47"/>
      <c r="AF50" s="47"/>
      <c r="AG50" s="48"/>
      <c r="AH50" s="48"/>
      <c r="AI50" s="77"/>
      <c r="AJ50" s="76"/>
    </row>
    <row r="51" spans="1:36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8"/>
      <c r="F51" s="48"/>
      <c r="G51" s="47"/>
      <c r="H51" s="47"/>
      <c r="I51" s="47"/>
      <c r="J51" s="47"/>
      <c r="K51" s="47"/>
      <c r="L51" s="48"/>
      <c r="M51" s="48"/>
      <c r="N51" s="47"/>
      <c r="O51" s="47"/>
      <c r="P51" s="47"/>
      <c r="Q51" s="47"/>
      <c r="R51" s="47"/>
      <c r="S51" s="48"/>
      <c r="T51" s="48"/>
      <c r="U51" s="47"/>
      <c r="V51" s="47"/>
      <c r="W51" s="47"/>
      <c r="X51" s="47"/>
      <c r="Y51" s="47"/>
      <c r="Z51" s="48"/>
      <c r="AA51" s="48"/>
      <c r="AB51" s="47"/>
      <c r="AC51" s="47"/>
      <c r="AD51" s="47"/>
      <c r="AE51" s="47"/>
      <c r="AF51" s="47"/>
      <c r="AG51" s="48"/>
      <c r="AH51" s="48"/>
      <c r="AI51" s="77"/>
      <c r="AJ51" s="76"/>
    </row>
    <row r="52" spans="1:36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8"/>
      <c r="F52" s="48"/>
      <c r="G52" s="47"/>
      <c r="H52" s="47"/>
      <c r="I52" s="47"/>
      <c r="J52" s="47"/>
      <c r="K52" s="47"/>
      <c r="L52" s="48"/>
      <c r="M52" s="48"/>
      <c r="N52" s="47"/>
      <c r="O52" s="47"/>
      <c r="P52" s="47"/>
      <c r="Q52" s="47"/>
      <c r="R52" s="47"/>
      <c r="S52" s="48"/>
      <c r="T52" s="48"/>
      <c r="U52" s="47"/>
      <c r="V52" s="47"/>
      <c r="W52" s="47"/>
      <c r="X52" s="47"/>
      <c r="Y52" s="47"/>
      <c r="Z52" s="48"/>
      <c r="AA52" s="48"/>
      <c r="AB52" s="47"/>
      <c r="AC52" s="47"/>
      <c r="AD52" s="47"/>
      <c r="AE52" s="47"/>
      <c r="AF52" s="47"/>
      <c r="AG52" s="48"/>
      <c r="AH52" s="48"/>
      <c r="AI52" s="77"/>
      <c r="AJ52" s="76"/>
    </row>
    <row r="53" spans="1:36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8"/>
      <c r="F53" s="48"/>
      <c r="G53" s="47"/>
      <c r="H53" s="47"/>
      <c r="I53" s="47"/>
      <c r="J53" s="47"/>
      <c r="K53" s="47"/>
      <c r="L53" s="48"/>
      <c r="M53" s="48"/>
      <c r="N53" s="47"/>
      <c r="O53" s="47"/>
      <c r="P53" s="47"/>
      <c r="Q53" s="47"/>
      <c r="R53" s="47"/>
      <c r="S53" s="48"/>
      <c r="T53" s="48"/>
      <c r="U53" s="47"/>
      <c r="V53" s="47"/>
      <c r="W53" s="47"/>
      <c r="X53" s="47"/>
      <c r="Y53" s="47"/>
      <c r="Z53" s="48"/>
      <c r="AA53" s="48"/>
      <c r="AB53" s="47"/>
      <c r="AC53" s="47"/>
      <c r="AD53" s="47"/>
      <c r="AE53" s="47"/>
      <c r="AF53" s="47"/>
      <c r="AG53" s="48"/>
      <c r="AH53" s="48"/>
      <c r="AI53" s="77"/>
      <c r="AJ53" s="76"/>
    </row>
    <row r="54" spans="1:36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8"/>
      <c r="F54" s="48"/>
      <c r="G54" s="47"/>
      <c r="H54" s="47"/>
      <c r="I54" s="47"/>
      <c r="J54" s="47"/>
      <c r="K54" s="47"/>
      <c r="L54" s="48"/>
      <c r="M54" s="48"/>
      <c r="N54" s="47"/>
      <c r="O54" s="47"/>
      <c r="P54" s="47"/>
      <c r="Q54" s="47"/>
      <c r="R54" s="47"/>
      <c r="S54" s="48"/>
      <c r="T54" s="48"/>
      <c r="U54" s="47"/>
      <c r="V54" s="47"/>
      <c r="W54" s="47"/>
      <c r="X54" s="47"/>
      <c r="Y54" s="47"/>
      <c r="Z54" s="48"/>
      <c r="AA54" s="48"/>
      <c r="AB54" s="47"/>
      <c r="AC54" s="47"/>
      <c r="AD54" s="47"/>
      <c r="AE54" s="47"/>
      <c r="AF54" s="47"/>
      <c r="AG54" s="48"/>
      <c r="AH54" s="48"/>
      <c r="AI54" s="77"/>
      <c r="AJ54" s="76"/>
    </row>
    <row r="55" spans="1:36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8"/>
      <c r="F55" s="48"/>
      <c r="G55" s="47"/>
      <c r="H55" s="47"/>
      <c r="I55" s="47"/>
      <c r="J55" s="47"/>
      <c r="K55" s="47"/>
      <c r="L55" s="48"/>
      <c r="M55" s="48"/>
      <c r="N55" s="47"/>
      <c r="O55" s="47"/>
      <c r="P55" s="47"/>
      <c r="Q55" s="47"/>
      <c r="R55" s="47"/>
      <c r="S55" s="48"/>
      <c r="T55" s="48"/>
      <c r="U55" s="47"/>
      <c r="V55" s="47"/>
      <c r="W55" s="47"/>
      <c r="X55" s="47"/>
      <c r="Y55" s="47"/>
      <c r="Z55" s="48"/>
      <c r="AA55" s="48"/>
      <c r="AB55" s="47"/>
      <c r="AC55" s="47"/>
      <c r="AD55" s="47"/>
      <c r="AE55" s="47"/>
      <c r="AF55" s="47"/>
      <c r="AG55" s="48"/>
      <c r="AH55" s="48"/>
      <c r="AI55" s="77"/>
      <c r="AJ55" s="76"/>
    </row>
    <row r="56" spans="1:36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8"/>
      <c r="F56" s="48"/>
      <c r="G56" s="47"/>
      <c r="H56" s="47"/>
      <c r="I56" s="47"/>
      <c r="J56" s="47"/>
      <c r="K56" s="47"/>
      <c r="L56" s="48"/>
      <c r="M56" s="48"/>
      <c r="N56" s="47"/>
      <c r="O56" s="47"/>
      <c r="P56" s="47"/>
      <c r="Q56" s="47"/>
      <c r="R56" s="47"/>
      <c r="S56" s="48"/>
      <c r="T56" s="48"/>
      <c r="U56" s="47"/>
      <c r="V56" s="47"/>
      <c r="W56" s="47"/>
      <c r="X56" s="47"/>
      <c r="Y56" s="47"/>
      <c r="Z56" s="48"/>
      <c r="AA56" s="48"/>
      <c r="AB56" s="47"/>
      <c r="AC56" s="47"/>
      <c r="AD56" s="47"/>
      <c r="AE56" s="47"/>
      <c r="AF56" s="47"/>
      <c r="AG56" s="48"/>
      <c r="AH56" s="48"/>
      <c r="AI56" s="77"/>
      <c r="AJ56" s="76"/>
    </row>
    <row r="57" spans="1:36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8"/>
      <c r="F57" s="48"/>
      <c r="G57" s="47"/>
      <c r="H57" s="47"/>
      <c r="I57" s="47"/>
      <c r="J57" s="47"/>
      <c r="K57" s="47"/>
      <c r="L57" s="48"/>
      <c r="M57" s="48"/>
      <c r="N57" s="47"/>
      <c r="O57" s="47"/>
      <c r="P57" s="47"/>
      <c r="Q57" s="47"/>
      <c r="R57" s="47"/>
      <c r="S57" s="48"/>
      <c r="T57" s="48"/>
      <c r="U57" s="47"/>
      <c r="V57" s="47"/>
      <c r="W57" s="47"/>
      <c r="X57" s="47"/>
      <c r="Y57" s="47"/>
      <c r="Z57" s="48"/>
      <c r="AA57" s="48"/>
      <c r="AB57" s="47"/>
      <c r="AC57" s="47"/>
      <c r="AD57" s="47"/>
      <c r="AE57" s="47"/>
      <c r="AF57" s="47"/>
      <c r="AG57" s="48"/>
      <c r="AH57" s="48"/>
      <c r="AI57" s="77"/>
      <c r="AJ57" s="76"/>
    </row>
    <row r="58" spans="1:36" ht="30" customHeight="1" x14ac:dyDescent="0.35"/>
    <row r="59" spans="1:36" ht="30" customHeight="1" x14ac:dyDescent="0.35">
      <c r="A59" s="6"/>
      <c r="B59" s="23"/>
      <c r="E59" s="26"/>
      <c r="F59" s="26"/>
      <c r="G59" s="113" t="s">
        <v>134</v>
      </c>
      <c r="H59" s="113"/>
      <c r="I59" s="113"/>
      <c r="J59" s="113"/>
      <c r="K59" s="113"/>
      <c r="L59" s="113"/>
      <c r="M59" s="113"/>
      <c r="N59" s="24"/>
      <c r="O59" s="24"/>
      <c r="Z59" s="113" t="s">
        <v>137</v>
      </c>
      <c r="AA59" s="113"/>
      <c r="AB59" s="113"/>
      <c r="AC59" s="113"/>
      <c r="AD59" s="113"/>
      <c r="AE59" s="113"/>
    </row>
    <row r="60" spans="1:36" ht="30" customHeight="1" x14ac:dyDescent="0.45">
      <c r="E60" s="26"/>
      <c r="F60" s="26"/>
      <c r="G60" s="113" t="s">
        <v>135</v>
      </c>
      <c r="H60" s="113"/>
      <c r="I60" s="113"/>
      <c r="J60" s="113"/>
      <c r="K60" s="113"/>
      <c r="L60" s="113"/>
      <c r="M60" s="113"/>
      <c r="N60" s="24"/>
      <c r="O60" s="24"/>
      <c r="Z60" s="116" t="s">
        <v>138</v>
      </c>
      <c r="AA60" s="117"/>
      <c r="AB60" s="117"/>
      <c r="AC60" s="117"/>
      <c r="AD60" s="117"/>
      <c r="AE60" s="117"/>
    </row>
    <row r="61" spans="1:36" ht="30" customHeight="1" x14ac:dyDescent="0.45">
      <c r="E61" s="27"/>
      <c r="F61" s="27"/>
      <c r="G61" s="114" t="s">
        <v>136</v>
      </c>
      <c r="H61" s="115"/>
      <c r="I61" s="115"/>
      <c r="J61" s="115"/>
      <c r="K61" s="115"/>
      <c r="L61" s="115"/>
      <c r="M61" s="115"/>
      <c r="N61" s="25"/>
      <c r="O61" s="25"/>
      <c r="Z61" s="116" t="s">
        <v>139</v>
      </c>
      <c r="AA61" s="117"/>
      <c r="AB61" s="117"/>
      <c r="AC61" s="117"/>
      <c r="AD61" s="117"/>
      <c r="AE61" s="117"/>
    </row>
    <row r="62" spans="1:36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6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6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3">
    <mergeCell ref="W2:Z2"/>
    <mergeCell ref="AB3:AD3"/>
    <mergeCell ref="AI6:AJ6"/>
    <mergeCell ref="A4:B4"/>
    <mergeCell ref="A6:A7"/>
    <mergeCell ref="B6:D7"/>
    <mergeCell ref="E6:AH6"/>
    <mergeCell ref="G59:M59"/>
    <mergeCell ref="Z59:AE59"/>
    <mergeCell ref="G60:M60"/>
    <mergeCell ref="Z60:AE60"/>
    <mergeCell ref="G61:M61"/>
    <mergeCell ref="Z61:AE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view="pageBreakPreview" topLeftCell="A43" zoomScale="50" zoomScaleNormal="118" zoomScaleSheetLayoutView="50" workbookViewId="0">
      <selection activeCell="Q60" sqref="Q60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32</v>
      </c>
      <c r="Q2" s="36"/>
      <c r="R2" s="35"/>
      <c r="S2" s="35"/>
      <c r="T2" s="36" t="s">
        <v>22</v>
      </c>
      <c r="W2" s="118">
        <f>AB3</f>
        <v>2568</v>
      </c>
      <c r="X2" s="118"/>
      <c r="Y2" s="118"/>
      <c r="Z2" s="118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v>2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7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51"/>
      <c r="AJ6" s="135" t="s">
        <v>37</v>
      </c>
      <c r="AK6" s="136"/>
    </row>
    <row r="7" spans="1:37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75">
        <v>31</v>
      </c>
      <c r="AJ7" s="103" t="s">
        <v>122</v>
      </c>
      <c r="AK7" s="104" t="s">
        <v>131</v>
      </c>
    </row>
    <row r="8" spans="1:37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7" t="s">
        <v>19</v>
      </c>
      <c r="F8" s="47" t="s">
        <v>19</v>
      </c>
      <c r="G8" s="47" t="s">
        <v>19</v>
      </c>
      <c r="H8" s="47" t="s">
        <v>19</v>
      </c>
      <c r="I8" s="132" t="s">
        <v>54</v>
      </c>
      <c r="J8" s="48"/>
      <c r="K8" s="48"/>
      <c r="L8" s="47" t="s">
        <v>19</v>
      </c>
      <c r="M8" s="47" t="s">
        <v>19</v>
      </c>
      <c r="N8" s="132" t="s">
        <v>55</v>
      </c>
      <c r="O8" s="47" t="s">
        <v>19</v>
      </c>
      <c r="P8" s="47" t="s">
        <v>19</v>
      </c>
      <c r="Q8" s="48"/>
      <c r="R8" s="48"/>
      <c r="S8" s="47" t="s">
        <v>19</v>
      </c>
      <c r="T8" s="47" t="s">
        <v>19</v>
      </c>
      <c r="U8" s="47" t="s">
        <v>39</v>
      </c>
      <c r="V8" s="47" t="s">
        <v>19</v>
      </c>
      <c r="W8" s="47" t="s">
        <v>19</v>
      </c>
      <c r="X8" s="48"/>
      <c r="Y8" s="48"/>
      <c r="Z8" s="47" t="s">
        <v>19</v>
      </c>
      <c r="AA8" s="47" t="s">
        <v>19</v>
      </c>
      <c r="AB8" s="47" t="s">
        <v>39</v>
      </c>
      <c r="AC8" s="47" t="s">
        <v>19</v>
      </c>
      <c r="AD8" s="47" t="s">
        <v>39</v>
      </c>
      <c r="AE8" s="48"/>
      <c r="AF8" s="48"/>
      <c r="AG8" s="47" t="s">
        <v>19</v>
      </c>
      <c r="AH8" s="47" t="s">
        <v>39</v>
      </c>
      <c r="AI8" s="132" t="s">
        <v>56</v>
      </c>
      <c r="AJ8" s="77">
        <f>COUNTIF(E8:AI8,"/")</f>
        <v>16</v>
      </c>
      <c r="AK8" s="76">
        <f>COUNTIF(E8:AH8,"x")</f>
        <v>4</v>
      </c>
    </row>
    <row r="9" spans="1:37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7" t="s">
        <v>19</v>
      </c>
      <c r="F9" s="47" t="s">
        <v>19</v>
      </c>
      <c r="G9" s="47" t="s">
        <v>19</v>
      </c>
      <c r="H9" s="47" t="s">
        <v>19</v>
      </c>
      <c r="I9" s="133"/>
      <c r="J9" s="48"/>
      <c r="K9" s="48"/>
      <c r="L9" s="47" t="s">
        <v>19</v>
      </c>
      <c r="M9" s="47" t="s">
        <v>19</v>
      </c>
      <c r="N9" s="133"/>
      <c r="O9" s="47" t="s">
        <v>19</v>
      </c>
      <c r="P9" s="47" t="s">
        <v>19</v>
      </c>
      <c r="Q9" s="48"/>
      <c r="R9" s="48"/>
      <c r="S9" s="47" t="s">
        <v>19</v>
      </c>
      <c r="T9" s="47" t="s">
        <v>19</v>
      </c>
      <c r="U9" s="47" t="s">
        <v>19</v>
      </c>
      <c r="V9" s="47" t="s">
        <v>19</v>
      </c>
      <c r="W9" s="47" t="s">
        <v>19</v>
      </c>
      <c r="X9" s="48"/>
      <c r="Y9" s="48"/>
      <c r="Z9" s="47" t="s">
        <v>19</v>
      </c>
      <c r="AA9" s="47" t="s">
        <v>19</v>
      </c>
      <c r="AB9" s="47" t="s">
        <v>19</v>
      </c>
      <c r="AC9" s="47" t="s">
        <v>19</v>
      </c>
      <c r="AD9" s="47" t="s">
        <v>19</v>
      </c>
      <c r="AE9" s="48"/>
      <c r="AF9" s="48"/>
      <c r="AG9" s="47" t="s">
        <v>19</v>
      </c>
      <c r="AH9" s="47" t="s">
        <v>19</v>
      </c>
      <c r="AI9" s="133"/>
      <c r="AJ9" s="77">
        <f t="shared" ref="AJ9:AJ37" si="0">COUNTIF(E9:AI9,"/")</f>
        <v>20</v>
      </c>
      <c r="AK9" s="76">
        <f t="shared" ref="AK9:AK36" si="1">COUNTIF(E9:AH9,"x")</f>
        <v>0</v>
      </c>
    </row>
    <row r="10" spans="1:37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7" t="s">
        <v>19</v>
      </c>
      <c r="F10" s="47" t="s">
        <v>19</v>
      </c>
      <c r="G10" s="47" t="s">
        <v>19</v>
      </c>
      <c r="H10" s="47" t="s">
        <v>19</v>
      </c>
      <c r="I10" s="133"/>
      <c r="J10" s="48"/>
      <c r="K10" s="48"/>
      <c r="L10" s="47" t="s">
        <v>19</v>
      </c>
      <c r="M10" s="47" t="s">
        <v>19</v>
      </c>
      <c r="N10" s="133"/>
      <c r="O10" s="47" t="s">
        <v>19</v>
      </c>
      <c r="P10" s="47" t="s">
        <v>19</v>
      </c>
      <c r="Q10" s="48"/>
      <c r="R10" s="48"/>
      <c r="S10" s="47" t="s">
        <v>19</v>
      </c>
      <c r="T10" s="47" t="s">
        <v>19</v>
      </c>
      <c r="U10" s="47" t="s">
        <v>19</v>
      </c>
      <c r="V10" s="47" t="s">
        <v>19</v>
      </c>
      <c r="W10" s="47" t="s">
        <v>19</v>
      </c>
      <c r="X10" s="48"/>
      <c r="Y10" s="48"/>
      <c r="Z10" s="47" t="s">
        <v>19</v>
      </c>
      <c r="AA10" s="47" t="s">
        <v>19</v>
      </c>
      <c r="AB10" s="47" t="s">
        <v>19</v>
      </c>
      <c r="AC10" s="47" t="s">
        <v>19</v>
      </c>
      <c r="AD10" s="47" t="s">
        <v>19</v>
      </c>
      <c r="AE10" s="48"/>
      <c r="AF10" s="48"/>
      <c r="AG10" s="47" t="s">
        <v>19</v>
      </c>
      <c r="AH10" s="47" t="s">
        <v>19</v>
      </c>
      <c r="AI10" s="133"/>
      <c r="AJ10" s="77">
        <f t="shared" si="0"/>
        <v>20</v>
      </c>
      <c r="AK10" s="76">
        <f t="shared" si="1"/>
        <v>0</v>
      </c>
    </row>
    <row r="11" spans="1:37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7" t="s">
        <v>19</v>
      </c>
      <c r="F11" s="47" t="s">
        <v>19</v>
      </c>
      <c r="G11" s="47" t="s">
        <v>19</v>
      </c>
      <c r="H11" s="47" t="s">
        <v>19</v>
      </c>
      <c r="I11" s="133"/>
      <c r="J11" s="48"/>
      <c r="K11" s="48"/>
      <c r="L11" s="47" t="s">
        <v>19</v>
      </c>
      <c r="M11" s="47" t="s">
        <v>19</v>
      </c>
      <c r="N11" s="133"/>
      <c r="O11" s="47" t="s">
        <v>19</v>
      </c>
      <c r="P11" s="47" t="s">
        <v>19</v>
      </c>
      <c r="Q11" s="48"/>
      <c r="R11" s="48"/>
      <c r="S11" s="47" t="s">
        <v>19</v>
      </c>
      <c r="T11" s="47" t="s">
        <v>19</v>
      </c>
      <c r="U11" s="47" t="s">
        <v>19</v>
      </c>
      <c r="V11" s="47" t="s">
        <v>19</v>
      </c>
      <c r="W11" s="47" t="s">
        <v>19</v>
      </c>
      <c r="X11" s="48"/>
      <c r="Y11" s="48"/>
      <c r="Z11" s="47" t="s">
        <v>19</v>
      </c>
      <c r="AA11" s="47" t="s">
        <v>19</v>
      </c>
      <c r="AB11" s="47" t="s">
        <v>19</v>
      </c>
      <c r="AC11" s="47" t="s">
        <v>19</v>
      </c>
      <c r="AD11" s="47" t="s">
        <v>19</v>
      </c>
      <c r="AE11" s="48"/>
      <c r="AF11" s="48"/>
      <c r="AG11" s="47" t="s">
        <v>19</v>
      </c>
      <c r="AH11" s="47" t="s">
        <v>19</v>
      </c>
      <c r="AI11" s="133"/>
      <c r="AJ11" s="77">
        <f t="shared" si="0"/>
        <v>20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7" t="s">
        <v>19</v>
      </c>
      <c r="F12" s="47" t="s">
        <v>19</v>
      </c>
      <c r="G12" s="47" t="s">
        <v>19</v>
      </c>
      <c r="H12" s="47" t="s">
        <v>19</v>
      </c>
      <c r="I12" s="133"/>
      <c r="J12" s="48"/>
      <c r="K12" s="48"/>
      <c r="L12" s="47" t="s">
        <v>19</v>
      </c>
      <c r="M12" s="47" t="s">
        <v>19</v>
      </c>
      <c r="N12" s="133"/>
      <c r="O12" s="47" t="s">
        <v>19</v>
      </c>
      <c r="P12" s="47" t="s">
        <v>19</v>
      </c>
      <c r="Q12" s="48"/>
      <c r="R12" s="48"/>
      <c r="S12" s="47" t="s">
        <v>19</v>
      </c>
      <c r="T12" s="47" t="s">
        <v>19</v>
      </c>
      <c r="U12" s="47" t="s">
        <v>19</v>
      </c>
      <c r="V12" s="47" t="s">
        <v>19</v>
      </c>
      <c r="W12" s="47" t="s">
        <v>19</v>
      </c>
      <c r="X12" s="48"/>
      <c r="Y12" s="48"/>
      <c r="Z12" s="47" t="s">
        <v>19</v>
      </c>
      <c r="AA12" s="47" t="s">
        <v>19</v>
      </c>
      <c r="AB12" s="47" t="s">
        <v>19</v>
      </c>
      <c r="AC12" s="47" t="s">
        <v>19</v>
      </c>
      <c r="AD12" s="47" t="s">
        <v>19</v>
      </c>
      <c r="AE12" s="48"/>
      <c r="AF12" s="48"/>
      <c r="AG12" s="47" t="s">
        <v>19</v>
      </c>
      <c r="AH12" s="47" t="s">
        <v>19</v>
      </c>
      <c r="AI12" s="133"/>
      <c r="AJ12" s="77">
        <f t="shared" si="0"/>
        <v>20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7" t="s">
        <v>19</v>
      </c>
      <c r="F13" s="47" t="s">
        <v>19</v>
      </c>
      <c r="G13" s="47" t="s">
        <v>19</v>
      </c>
      <c r="H13" s="47" t="s">
        <v>19</v>
      </c>
      <c r="I13" s="133"/>
      <c r="J13" s="48"/>
      <c r="K13" s="48"/>
      <c r="L13" s="47" t="s">
        <v>19</v>
      </c>
      <c r="M13" s="47" t="s">
        <v>19</v>
      </c>
      <c r="N13" s="133"/>
      <c r="O13" s="47" t="s">
        <v>19</v>
      </c>
      <c r="P13" s="47" t="s">
        <v>19</v>
      </c>
      <c r="Q13" s="48"/>
      <c r="R13" s="48"/>
      <c r="S13" s="47" t="s">
        <v>19</v>
      </c>
      <c r="T13" s="47" t="s">
        <v>19</v>
      </c>
      <c r="U13" s="47" t="s">
        <v>19</v>
      </c>
      <c r="V13" s="47" t="s">
        <v>19</v>
      </c>
      <c r="W13" s="47" t="s">
        <v>19</v>
      </c>
      <c r="X13" s="48"/>
      <c r="Y13" s="48"/>
      <c r="Z13" s="47" t="s">
        <v>19</v>
      </c>
      <c r="AA13" s="47" t="s">
        <v>19</v>
      </c>
      <c r="AB13" s="47" t="s">
        <v>19</v>
      </c>
      <c r="AC13" s="47" t="s">
        <v>19</v>
      </c>
      <c r="AD13" s="47" t="s">
        <v>19</v>
      </c>
      <c r="AE13" s="48"/>
      <c r="AF13" s="48"/>
      <c r="AG13" s="47" t="s">
        <v>19</v>
      </c>
      <c r="AH13" s="47" t="s">
        <v>19</v>
      </c>
      <c r="AI13" s="133"/>
      <c r="AJ13" s="77">
        <f t="shared" si="0"/>
        <v>20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7" t="s">
        <v>19</v>
      </c>
      <c r="F14" s="47" t="s">
        <v>19</v>
      </c>
      <c r="G14" s="47" t="s">
        <v>19</v>
      </c>
      <c r="H14" s="47" t="s">
        <v>19</v>
      </c>
      <c r="I14" s="133"/>
      <c r="J14" s="48"/>
      <c r="K14" s="48"/>
      <c r="L14" s="47" t="s">
        <v>19</v>
      </c>
      <c r="M14" s="47" t="s">
        <v>19</v>
      </c>
      <c r="N14" s="133"/>
      <c r="O14" s="47" t="s">
        <v>19</v>
      </c>
      <c r="P14" s="47" t="s">
        <v>19</v>
      </c>
      <c r="Q14" s="48"/>
      <c r="R14" s="48"/>
      <c r="S14" s="47" t="s">
        <v>19</v>
      </c>
      <c r="T14" s="47" t="s">
        <v>19</v>
      </c>
      <c r="U14" s="47" t="s">
        <v>19</v>
      </c>
      <c r="V14" s="47" t="s">
        <v>19</v>
      </c>
      <c r="W14" s="47" t="s">
        <v>19</v>
      </c>
      <c r="X14" s="48"/>
      <c r="Y14" s="48"/>
      <c r="Z14" s="47" t="s">
        <v>19</v>
      </c>
      <c r="AA14" s="47" t="s">
        <v>19</v>
      </c>
      <c r="AB14" s="47" t="s">
        <v>19</v>
      </c>
      <c r="AC14" s="47" t="s">
        <v>19</v>
      </c>
      <c r="AD14" s="47" t="s">
        <v>19</v>
      </c>
      <c r="AE14" s="48"/>
      <c r="AF14" s="48"/>
      <c r="AG14" s="47" t="s">
        <v>19</v>
      </c>
      <c r="AH14" s="47" t="s">
        <v>19</v>
      </c>
      <c r="AI14" s="133"/>
      <c r="AJ14" s="77">
        <f t="shared" si="0"/>
        <v>20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7" t="s">
        <v>19</v>
      </c>
      <c r="F15" s="47" t="s">
        <v>19</v>
      </c>
      <c r="G15" s="47" t="s">
        <v>19</v>
      </c>
      <c r="H15" s="47" t="s">
        <v>19</v>
      </c>
      <c r="I15" s="133"/>
      <c r="J15" s="48"/>
      <c r="K15" s="48"/>
      <c r="L15" s="47" t="s">
        <v>19</v>
      </c>
      <c r="M15" s="47" t="s">
        <v>19</v>
      </c>
      <c r="N15" s="133"/>
      <c r="O15" s="47" t="s">
        <v>19</v>
      </c>
      <c r="P15" s="47" t="s">
        <v>19</v>
      </c>
      <c r="Q15" s="48"/>
      <c r="R15" s="48"/>
      <c r="S15" s="47" t="s">
        <v>19</v>
      </c>
      <c r="T15" s="47" t="s">
        <v>19</v>
      </c>
      <c r="U15" s="47" t="s">
        <v>19</v>
      </c>
      <c r="V15" s="47" t="s">
        <v>19</v>
      </c>
      <c r="W15" s="47" t="s">
        <v>19</v>
      </c>
      <c r="X15" s="48"/>
      <c r="Y15" s="48"/>
      <c r="Z15" s="47" t="s">
        <v>19</v>
      </c>
      <c r="AA15" s="47" t="s">
        <v>19</v>
      </c>
      <c r="AB15" s="47" t="s">
        <v>19</v>
      </c>
      <c r="AC15" s="47" t="s">
        <v>19</v>
      </c>
      <c r="AD15" s="47" t="s">
        <v>19</v>
      </c>
      <c r="AE15" s="48"/>
      <c r="AF15" s="48"/>
      <c r="AG15" s="47" t="s">
        <v>19</v>
      </c>
      <c r="AH15" s="47" t="s">
        <v>19</v>
      </c>
      <c r="AI15" s="133"/>
      <c r="AJ15" s="77">
        <f t="shared" si="0"/>
        <v>20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7" t="s">
        <v>19</v>
      </c>
      <c r="F16" s="47" t="s">
        <v>19</v>
      </c>
      <c r="G16" s="47" t="s">
        <v>19</v>
      </c>
      <c r="H16" s="47" t="s">
        <v>19</v>
      </c>
      <c r="I16" s="133"/>
      <c r="J16" s="48"/>
      <c r="K16" s="48"/>
      <c r="L16" s="47" t="s">
        <v>19</v>
      </c>
      <c r="M16" s="47" t="s">
        <v>19</v>
      </c>
      <c r="N16" s="133"/>
      <c r="O16" s="47" t="s">
        <v>19</v>
      </c>
      <c r="P16" s="47" t="s">
        <v>19</v>
      </c>
      <c r="Q16" s="48"/>
      <c r="R16" s="48"/>
      <c r="S16" s="47" t="s">
        <v>19</v>
      </c>
      <c r="T16" s="47" t="s">
        <v>19</v>
      </c>
      <c r="U16" s="47" t="s">
        <v>19</v>
      </c>
      <c r="V16" s="47" t="s">
        <v>19</v>
      </c>
      <c r="W16" s="47" t="s">
        <v>19</v>
      </c>
      <c r="X16" s="48"/>
      <c r="Y16" s="48"/>
      <c r="Z16" s="47" t="s">
        <v>19</v>
      </c>
      <c r="AA16" s="47" t="s">
        <v>19</v>
      </c>
      <c r="AB16" s="47" t="s">
        <v>19</v>
      </c>
      <c r="AC16" s="47" t="s">
        <v>19</v>
      </c>
      <c r="AD16" s="47" t="s">
        <v>19</v>
      </c>
      <c r="AE16" s="48"/>
      <c r="AF16" s="48"/>
      <c r="AG16" s="47" t="s">
        <v>19</v>
      </c>
      <c r="AH16" s="47" t="s">
        <v>19</v>
      </c>
      <c r="AI16" s="133"/>
      <c r="AJ16" s="77">
        <f t="shared" si="0"/>
        <v>20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7" t="s">
        <v>19</v>
      </c>
      <c r="F17" s="47" t="s">
        <v>19</v>
      </c>
      <c r="G17" s="47" t="s">
        <v>19</v>
      </c>
      <c r="H17" s="47" t="s">
        <v>19</v>
      </c>
      <c r="I17" s="133"/>
      <c r="J17" s="48"/>
      <c r="K17" s="48"/>
      <c r="L17" s="47" t="s">
        <v>19</v>
      </c>
      <c r="M17" s="47" t="s">
        <v>19</v>
      </c>
      <c r="N17" s="133"/>
      <c r="O17" s="47" t="s">
        <v>19</v>
      </c>
      <c r="P17" s="47" t="s">
        <v>19</v>
      </c>
      <c r="Q17" s="48"/>
      <c r="R17" s="48"/>
      <c r="S17" s="47" t="s">
        <v>19</v>
      </c>
      <c r="T17" s="47" t="s">
        <v>19</v>
      </c>
      <c r="U17" s="47" t="s">
        <v>19</v>
      </c>
      <c r="V17" s="47" t="s">
        <v>19</v>
      </c>
      <c r="W17" s="47" t="s">
        <v>19</v>
      </c>
      <c r="X17" s="48"/>
      <c r="Y17" s="48"/>
      <c r="Z17" s="47" t="s">
        <v>19</v>
      </c>
      <c r="AA17" s="47" t="s">
        <v>19</v>
      </c>
      <c r="AB17" s="47" t="s">
        <v>19</v>
      </c>
      <c r="AC17" s="47" t="s">
        <v>19</v>
      </c>
      <c r="AD17" s="47" t="s">
        <v>19</v>
      </c>
      <c r="AE17" s="48"/>
      <c r="AF17" s="48"/>
      <c r="AG17" s="47" t="s">
        <v>19</v>
      </c>
      <c r="AH17" s="47" t="s">
        <v>19</v>
      </c>
      <c r="AI17" s="133"/>
      <c r="AJ17" s="77">
        <f t="shared" si="0"/>
        <v>20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7" t="s">
        <v>19</v>
      </c>
      <c r="F18" s="47" t="s">
        <v>19</v>
      </c>
      <c r="G18" s="47" t="s">
        <v>19</v>
      </c>
      <c r="H18" s="47" t="s">
        <v>19</v>
      </c>
      <c r="I18" s="133"/>
      <c r="J18" s="48"/>
      <c r="K18" s="48"/>
      <c r="L18" s="47" t="s">
        <v>19</v>
      </c>
      <c r="M18" s="47" t="s">
        <v>19</v>
      </c>
      <c r="N18" s="133"/>
      <c r="O18" s="47" t="s">
        <v>19</v>
      </c>
      <c r="P18" s="47" t="s">
        <v>19</v>
      </c>
      <c r="Q18" s="48"/>
      <c r="R18" s="48"/>
      <c r="S18" s="47" t="s">
        <v>19</v>
      </c>
      <c r="T18" s="47" t="s">
        <v>19</v>
      </c>
      <c r="U18" s="47" t="s">
        <v>19</v>
      </c>
      <c r="V18" s="47" t="s">
        <v>19</v>
      </c>
      <c r="W18" s="47" t="s">
        <v>19</v>
      </c>
      <c r="X18" s="48"/>
      <c r="Y18" s="48"/>
      <c r="Z18" s="47" t="s">
        <v>19</v>
      </c>
      <c r="AA18" s="47" t="s">
        <v>19</v>
      </c>
      <c r="AB18" s="47" t="s">
        <v>19</v>
      </c>
      <c r="AC18" s="47" t="s">
        <v>19</v>
      </c>
      <c r="AD18" s="47" t="s">
        <v>19</v>
      </c>
      <c r="AE18" s="48"/>
      <c r="AF18" s="48"/>
      <c r="AG18" s="47" t="s">
        <v>19</v>
      </c>
      <c r="AH18" s="47" t="s">
        <v>19</v>
      </c>
      <c r="AI18" s="133"/>
      <c r="AJ18" s="77">
        <f t="shared" si="0"/>
        <v>20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7" t="s">
        <v>19</v>
      </c>
      <c r="F19" s="47" t="s">
        <v>19</v>
      </c>
      <c r="G19" s="47" t="s">
        <v>19</v>
      </c>
      <c r="H19" s="47" t="s">
        <v>19</v>
      </c>
      <c r="I19" s="133"/>
      <c r="J19" s="48"/>
      <c r="K19" s="48"/>
      <c r="L19" s="47" t="s">
        <v>19</v>
      </c>
      <c r="M19" s="47" t="s">
        <v>19</v>
      </c>
      <c r="N19" s="133"/>
      <c r="O19" s="47" t="s">
        <v>19</v>
      </c>
      <c r="P19" s="47" t="s">
        <v>19</v>
      </c>
      <c r="Q19" s="48"/>
      <c r="R19" s="48"/>
      <c r="S19" s="47" t="s">
        <v>19</v>
      </c>
      <c r="T19" s="47" t="s">
        <v>19</v>
      </c>
      <c r="U19" s="47" t="s">
        <v>19</v>
      </c>
      <c r="V19" s="47" t="s">
        <v>19</v>
      </c>
      <c r="W19" s="47" t="s">
        <v>19</v>
      </c>
      <c r="X19" s="48"/>
      <c r="Y19" s="48"/>
      <c r="Z19" s="47" t="s">
        <v>19</v>
      </c>
      <c r="AA19" s="47" t="s">
        <v>19</v>
      </c>
      <c r="AB19" s="47" t="s">
        <v>19</v>
      </c>
      <c r="AC19" s="47" t="s">
        <v>19</v>
      </c>
      <c r="AD19" s="47" t="s">
        <v>19</v>
      </c>
      <c r="AE19" s="48"/>
      <c r="AF19" s="48"/>
      <c r="AG19" s="47" t="s">
        <v>19</v>
      </c>
      <c r="AH19" s="47" t="s">
        <v>19</v>
      </c>
      <c r="AI19" s="133"/>
      <c r="AJ19" s="77">
        <f t="shared" si="0"/>
        <v>20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7" t="s">
        <v>19</v>
      </c>
      <c r="F20" s="47" t="s">
        <v>19</v>
      </c>
      <c r="G20" s="47" t="s">
        <v>19</v>
      </c>
      <c r="H20" s="47" t="s">
        <v>19</v>
      </c>
      <c r="I20" s="133"/>
      <c r="J20" s="48"/>
      <c r="K20" s="48"/>
      <c r="L20" s="47" t="s">
        <v>19</v>
      </c>
      <c r="M20" s="47" t="s">
        <v>19</v>
      </c>
      <c r="N20" s="133"/>
      <c r="O20" s="47" t="s">
        <v>19</v>
      </c>
      <c r="P20" s="47" t="s">
        <v>19</v>
      </c>
      <c r="Q20" s="48"/>
      <c r="R20" s="48"/>
      <c r="S20" s="47" t="s">
        <v>19</v>
      </c>
      <c r="T20" s="47" t="s">
        <v>19</v>
      </c>
      <c r="U20" s="47" t="s">
        <v>19</v>
      </c>
      <c r="V20" s="47" t="s">
        <v>19</v>
      </c>
      <c r="W20" s="47" t="s">
        <v>19</v>
      </c>
      <c r="X20" s="48"/>
      <c r="Y20" s="48"/>
      <c r="Z20" s="47" t="s">
        <v>19</v>
      </c>
      <c r="AA20" s="47" t="s">
        <v>19</v>
      </c>
      <c r="AB20" s="47" t="s">
        <v>19</v>
      </c>
      <c r="AC20" s="47" t="s">
        <v>19</v>
      </c>
      <c r="AD20" s="47" t="s">
        <v>19</v>
      </c>
      <c r="AE20" s="48"/>
      <c r="AF20" s="48"/>
      <c r="AG20" s="47" t="s">
        <v>19</v>
      </c>
      <c r="AH20" s="47" t="s">
        <v>19</v>
      </c>
      <c r="AI20" s="133"/>
      <c r="AJ20" s="77">
        <f t="shared" si="0"/>
        <v>20</v>
      </c>
      <c r="AK20" s="76">
        <f t="shared" si="1"/>
        <v>0</v>
      </c>
    </row>
    <row r="21" spans="1:37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7" t="s">
        <v>19</v>
      </c>
      <c r="F21" s="47" t="s">
        <v>19</v>
      </c>
      <c r="G21" s="47" t="s">
        <v>19</v>
      </c>
      <c r="H21" s="47" t="s">
        <v>19</v>
      </c>
      <c r="I21" s="133"/>
      <c r="J21" s="48"/>
      <c r="K21" s="48"/>
      <c r="L21" s="47" t="s">
        <v>19</v>
      </c>
      <c r="M21" s="47" t="s">
        <v>19</v>
      </c>
      <c r="N21" s="133"/>
      <c r="O21" s="47" t="s">
        <v>19</v>
      </c>
      <c r="P21" s="47" t="s">
        <v>19</v>
      </c>
      <c r="Q21" s="48"/>
      <c r="R21" s="48"/>
      <c r="S21" s="47" t="s">
        <v>19</v>
      </c>
      <c r="T21" s="47" t="s">
        <v>19</v>
      </c>
      <c r="U21" s="47" t="s">
        <v>19</v>
      </c>
      <c r="V21" s="47" t="s">
        <v>19</v>
      </c>
      <c r="W21" s="47" t="s">
        <v>19</v>
      </c>
      <c r="X21" s="48"/>
      <c r="Y21" s="48"/>
      <c r="Z21" s="47" t="s">
        <v>19</v>
      </c>
      <c r="AA21" s="47" t="s">
        <v>19</v>
      </c>
      <c r="AB21" s="47" t="s">
        <v>19</v>
      </c>
      <c r="AC21" s="47" t="s">
        <v>19</v>
      </c>
      <c r="AD21" s="47" t="s">
        <v>19</v>
      </c>
      <c r="AE21" s="48"/>
      <c r="AF21" s="48"/>
      <c r="AG21" s="47" t="s">
        <v>19</v>
      </c>
      <c r="AH21" s="47" t="s">
        <v>19</v>
      </c>
      <c r="AI21" s="133"/>
      <c r="AJ21" s="77">
        <f t="shared" si="0"/>
        <v>20</v>
      </c>
      <c r="AK21" s="76">
        <f t="shared" si="1"/>
        <v>0</v>
      </c>
    </row>
    <row r="22" spans="1:37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7" t="s">
        <v>19</v>
      </c>
      <c r="F22" s="47" t="s">
        <v>19</v>
      </c>
      <c r="G22" s="47" t="s">
        <v>19</v>
      </c>
      <c r="H22" s="47" t="s">
        <v>19</v>
      </c>
      <c r="I22" s="133"/>
      <c r="J22" s="48"/>
      <c r="K22" s="48"/>
      <c r="L22" s="47" t="s">
        <v>19</v>
      </c>
      <c r="M22" s="47" t="s">
        <v>19</v>
      </c>
      <c r="N22" s="133"/>
      <c r="O22" s="47" t="s">
        <v>19</v>
      </c>
      <c r="P22" s="47" t="s">
        <v>19</v>
      </c>
      <c r="Q22" s="48"/>
      <c r="R22" s="48"/>
      <c r="S22" s="47" t="s">
        <v>19</v>
      </c>
      <c r="T22" s="47" t="s">
        <v>19</v>
      </c>
      <c r="U22" s="47" t="s">
        <v>19</v>
      </c>
      <c r="V22" s="47" t="s">
        <v>19</v>
      </c>
      <c r="W22" s="47" t="s">
        <v>19</v>
      </c>
      <c r="X22" s="48"/>
      <c r="Y22" s="48"/>
      <c r="Z22" s="47" t="s">
        <v>19</v>
      </c>
      <c r="AA22" s="47" t="s">
        <v>19</v>
      </c>
      <c r="AB22" s="47" t="s">
        <v>19</v>
      </c>
      <c r="AC22" s="47" t="s">
        <v>19</v>
      </c>
      <c r="AD22" s="47" t="s">
        <v>19</v>
      </c>
      <c r="AE22" s="48"/>
      <c r="AF22" s="48"/>
      <c r="AG22" s="47" t="s">
        <v>19</v>
      </c>
      <c r="AH22" s="47" t="s">
        <v>19</v>
      </c>
      <c r="AI22" s="133"/>
      <c r="AJ22" s="77">
        <f t="shared" si="0"/>
        <v>20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7" t="s">
        <v>19</v>
      </c>
      <c r="F23" s="47" t="s">
        <v>19</v>
      </c>
      <c r="G23" s="47" t="s">
        <v>19</v>
      </c>
      <c r="H23" s="47" t="s">
        <v>19</v>
      </c>
      <c r="I23" s="133"/>
      <c r="J23" s="48"/>
      <c r="K23" s="48"/>
      <c r="L23" s="47" t="s">
        <v>19</v>
      </c>
      <c r="M23" s="47" t="s">
        <v>19</v>
      </c>
      <c r="N23" s="133"/>
      <c r="O23" s="47" t="s">
        <v>19</v>
      </c>
      <c r="P23" s="47" t="s">
        <v>19</v>
      </c>
      <c r="Q23" s="48"/>
      <c r="R23" s="48"/>
      <c r="S23" s="47" t="s">
        <v>19</v>
      </c>
      <c r="T23" s="47" t="s">
        <v>19</v>
      </c>
      <c r="U23" s="47" t="s">
        <v>19</v>
      </c>
      <c r="V23" s="47" t="s">
        <v>19</v>
      </c>
      <c r="W23" s="47" t="s">
        <v>19</v>
      </c>
      <c r="X23" s="48"/>
      <c r="Y23" s="48"/>
      <c r="Z23" s="47" t="s">
        <v>19</v>
      </c>
      <c r="AA23" s="47" t="s">
        <v>19</v>
      </c>
      <c r="AB23" s="47" t="s">
        <v>19</v>
      </c>
      <c r="AC23" s="47" t="s">
        <v>19</v>
      </c>
      <c r="AD23" s="47" t="s">
        <v>19</v>
      </c>
      <c r="AE23" s="48"/>
      <c r="AF23" s="48"/>
      <c r="AG23" s="47" t="s">
        <v>19</v>
      </c>
      <c r="AH23" s="47" t="s">
        <v>19</v>
      </c>
      <c r="AI23" s="133"/>
      <c r="AJ23" s="77">
        <f t="shared" si="0"/>
        <v>20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7" t="s">
        <v>19</v>
      </c>
      <c r="F24" s="47" t="s">
        <v>19</v>
      </c>
      <c r="G24" s="47" t="s">
        <v>19</v>
      </c>
      <c r="H24" s="47" t="s">
        <v>19</v>
      </c>
      <c r="I24" s="133"/>
      <c r="J24" s="48"/>
      <c r="K24" s="48"/>
      <c r="L24" s="47" t="s">
        <v>19</v>
      </c>
      <c r="M24" s="47" t="s">
        <v>19</v>
      </c>
      <c r="N24" s="133"/>
      <c r="O24" s="47" t="s">
        <v>19</v>
      </c>
      <c r="P24" s="47" t="s">
        <v>19</v>
      </c>
      <c r="Q24" s="48"/>
      <c r="R24" s="48"/>
      <c r="S24" s="47" t="s">
        <v>19</v>
      </c>
      <c r="T24" s="47" t="s">
        <v>19</v>
      </c>
      <c r="U24" s="47" t="s">
        <v>19</v>
      </c>
      <c r="V24" s="47" t="s">
        <v>19</v>
      </c>
      <c r="W24" s="47" t="s">
        <v>19</v>
      </c>
      <c r="X24" s="48"/>
      <c r="Y24" s="48"/>
      <c r="Z24" s="47" t="s">
        <v>19</v>
      </c>
      <c r="AA24" s="47" t="s">
        <v>19</v>
      </c>
      <c r="AB24" s="47" t="s">
        <v>19</v>
      </c>
      <c r="AC24" s="47" t="s">
        <v>19</v>
      </c>
      <c r="AD24" s="47" t="s">
        <v>19</v>
      </c>
      <c r="AE24" s="48"/>
      <c r="AF24" s="48"/>
      <c r="AG24" s="47" t="s">
        <v>19</v>
      </c>
      <c r="AH24" s="47" t="s">
        <v>19</v>
      </c>
      <c r="AI24" s="133"/>
      <c r="AJ24" s="77">
        <f t="shared" si="0"/>
        <v>20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7" t="s">
        <v>19</v>
      </c>
      <c r="F25" s="47" t="s">
        <v>19</v>
      </c>
      <c r="G25" s="47" t="s">
        <v>19</v>
      </c>
      <c r="H25" s="47" t="s">
        <v>19</v>
      </c>
      <c r="I25" s="133"/>
      <c r="J25" s="48"/>
      <c r="K25" s="48"/>
      <c r="L25" s="47" t="s">
        <v>19</v>
      </c>
      <c r="M25" s="47" t="s">
        <v>19</v>
      </c>
      <c r="N25" s="133"/>
      <c r="O25" s="47" t="s">
        <v>19</v>
      </c>
      <c r="P25" s="47" t="s">
        <v>19</v>
      </c>
      <c r="Q25" s="48"/>
      <c r="R25" s="48"/>
      <c r="S25" s="47" t="s">
        <v>19</v>
      </c>
      <c r="T25" s="47" t="s">
        <v>19</v>
      </c>
      <c r="U25" s="47" t="s">
        <v>19</v>
      </c>
      <c r="V25" s="47" t="s">
        <v>19</v>
      </c>
      <c r="W25" s="47" t="s">
        <v>19</v>
      </c>
      <c r="X25" s="48"/>
      <c r="Y25" s="48"/>
      <c r="Z25" s="47" t="s">
        <v>19</v>
      </c>
      <c r="AA25" s="47" t="s">
        <v>19</v>
      </c>
      <c r="AB25" s="47" t="s">
        <v>19</v>
      </c>
      <c r="AC25" s="47" t="s">
        <v>19</v>
      </c>
      <c r="AD25" s="47" t="s">
        <v>19</v>
      </c>
      <c r="AE25" s="48"/>
      <c r="AF25" s="48"/>
      <c r="AG25" s="47" t="s">
        <v>19</v>
      </c>
      <c r="AH25" s="47" t="s">
        <v>19</v>
      </c>
      <c r="AI25" s="133"/>
      <c r="AJ25" s="77">
        <f t="shared" si="0"/>
        <v>20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7" t="s">
        <v>19</v>
      </c>
      <c r="F26" s="47" t="s">
        <v>19</v>
      </c>
      <c r="G26" s="47" t="s">
        <v>19</v>
      </c>
      <c r="H26" s="47" t="s">
        <v>19</v>
      </c>
      <c r="I26" s="133"/>
      <c r="J26" s="48"/>
      <c r="K26" s="48"/>
      <c r="L26" s="47" t="s">
        <v>19</v>
      </c>
      <c r="M26" s="47" t="s">
        <v>19</v>
      </c>
      <c r="N26" s="133"/>
      <c r="O26" s="47" t="s">
        <v>19</v>
      </c>
      <c r="P26" s="47" t="s">
        <v>19</v>
      </c>
      <c r="Q26" s="48"/>
      <c r="R26" s="48"/>
      <c r="S26" s="47" t="s">
        <v>19</v>
      </c>
      <c r="T26" s="47" t="s">
        <v>19</v>
      </c>
      <c r="U26" s="47" t="s">
        <v>19</v>
      </c>
      <c r="V26" s="47" t="s">
        <v>19</v>
      </c>
      <c r="W26" s="47" t="s">
        <v>19</v>
      </c>
      <c r="X26" s="48"/>
      <c r="Y26" s="48"/>
      <c r="Z26" s="47" t="s">
        <v>19</v>
      </c>
      <c r="AA26" s="47" t="s">
        <v>19</v>
      </c>
      <c r="AB26" s="47" t="s">
        <v>19</v>
      </c>
      <c r="AC26" s="47" t="s">
        <v>19</v>
      </c>
      <c r="AD26" s="47" t="s">
        <v>19</v>
      </c>
      <c r="AE26" s="48"/>
      <c r="AF26" s="48"/>
      <c r="AG26" s="47" t="s">
        <v>19</v>
      </c>
      <c r="AH26" s="47" t="s">
        <v>19</v>
      </c>
      <c r="AI26" s="133"/>
      <c r="AJ26" s="77">
        <f t="shared" si="0"/>
        <v>20</v>
      </c>
      <c r="AK26" s="76">
        <f t="shared" si="1"/>
        <v>0</v>
      </c>
    </row>
    <row r="27" spans="1:37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7" t="s">
        <v>19</v>
      </c>
      <c r="F27" s="47" t="s">
        <v>19</v>
      </c>
      <c r="G27" s="47" t="s">
        <v>19</v>
      </c>
      <c r="H27" s="47" t="s">
        <v>19</v>
      </c>
      <c r="I27" s="133"/>
      <c r="J27" s="48"/>
      <c r="K27" s="48"/>
      <c r="L27" s="47" t="s">
        <v>19</v>
      </c>
      <c r="M27" s="47" t="s">
        <v>19</v>
      </c>
      <c r="N27" s="133"/>
      <c r="O27" s="47" t="s">
        <v>19</v>
      </c>
      <c r="P27" s="47" t="s">
        <v>19</v>
      </c>
      <c r="Q27" s="48"/>
      <c r="R27" s="48"/>
      <c r="S27" s="47" t="s">
        <v>19</v>
      </c>
      <c r="T27" s="47" t="s">
        <v>19</v>
      </c>
      <c r="U27" s="47" t="s">
        <v>19</v>
      </c>
      <c r="V27" s="47" t="s">
        <v>19</v>
      </c>
      <c r="W27" s="47" t="s">
        <v>19</v>
      </c>
      <c r="X27" s="48"/>
      <c r="Y27" s="48"/>
      <c r="Z27" s="47" t="s">
        <v>19</v>
      </c>
      <c r="AA27" s="47" t="s">
        <v>19</v>
      </c>
      <c r="AB27" s="47" t="s">
        <v>19</v>
      </c>
      <c r="AC27" s="47" t="s">
        <v>19</v>
      </c>
      <c r="AD27" s="47" t="s">
        <v>19</v>
      </c>
      <c r="AE27" s="48"/>
      <c r="AF27" s="48"/>
      <c r="AG27" s="47" t="s">
        <v>19</v>
      </c>
      <c r="AH27" s="47" t="s">
        <v>19</v>
      </c>
      <c r="AI27" s="133"/>
      <c r="AJ27" s="77">
        <f t="shared" si="0"/>
        <v>20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7" t="s">
        <v>19</v>
      </c>
      <c r="F28" s="47" t="s">
        <v>19</v>
      </c>
      <c r="G28" s="47" t="s">
        <v>19</v>
      </c>
      <c r="H28" s="47" t="s">
        <v>19</v>
      </c>
      <c r="I28" s="133"/>
      <c r="J28" s="48"/>
      <c r="K28" s="48"/>
      <c r="L28" s="47" t="s">
        <v>19</v>
      </c>
      <c r="M28" s="47" t="s">
        <v>19</v>
      </c>
      <c r="N28" s="133"/>
      <c r="O28" s="47" t="s">
        <v>19</v>
      </c>
      <c r="P28" s="47" t="s">
        <v>19</v>
      </c>
      <c r="Q28" s="48"/>
      <c r="R28" s="48"/>
      <c r="S28" s="47" t="s">
        <v>19</v>
      </c>
      <c r="T28" s="47" t="s">
        <v>19</v>
      </c>
      <c r="U28" s="47" t="s">
        <v>19</v>
      </c>
      <c r="V28" s="47" t="s">
        <v>19</v>
      </c>
      <c r="W28" s="47" t="s">
        <v>19</v>
      </c>
      <c r="X28" s="48"/>
      <c r="Y28" s="48"/>
      <c r="Z28" s="47" t="s">
        <v>19</v>
      </c>
      <c r="AA28" s="47" t="s">
        <v>19</v>
      </c>
      <c r="AB28" s="47" t="s">
        <v>19</v>
      </c>
      <c r="AC28" s="47" t="s">
        <v>19</v>
      </c>
      <c r="AD28" s="47" t="s">
        <v>19</v>
      </c>
      <c r="AE28" s="48"/>
      <c r="AF28" s="48"/>
      <c r="AG28" s="47" t="s">
        <v>19</v>
      </c>
      <c r="AH28" s="47" t="s">
        <v>19</v>
      </c>
      <c r="AI28" s="133"/>
      <c r="AJ28" s="77">
        <f t="shared" si="0"/>
        <v>20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7" t="s">
        <v>19</v>
      </c>
      <c r="F29" s="47" t="s">
        <v>19</v>
      </c>
      <c r="G29" s="47" t="s">
        <v>19</v>
      </c>
      <c r="H29" s="47" t="s">
        <v>19</v>
      </c>
      <c r="I29" s="133"/>
      <c r="J29" s="48"/>
      <c r="K29" s="48"/>
      <c r="L29" s="47" t="s">
        <v>19</v>
      </c>
      <c r="M29" s="47" t="s">
        <v>19</v>
      </c>
      <c r="N29" s="133"/>
      <c r="O29" s="47" t="s">
        <v>19</v>
      </c>
      <c r="P29" s="47" t="s">
        <v>19</v>
      </c>
      <c r="Q29" s="48"/>
      <c r="R29" s="48"/>
      <c r="S29" s="47" t="s">
        <v>19</v>
      </c>
      <c r="T29" s="47" t="s">
        <v>19</v>
      </c>
      <c r="U29" s="47" t="s">
        <v>19</v>
      </c>
      <c r="V29" s="47" t="s">
        <v>19</v>
      </c>
      <c r="W29" s="47" t="s">
        <v>19</v>
      </c>
      <c r="X29" s="48"/>
      <c r="Y29" s="48"/>
      <c r="Z29" s="47" t="s">
        <v>19</v>
      </c>
      <c r="AA29" s="47" t="s">
        <v>19</v>
      </c>
      <c r="AB29" s="47" t="s">
        <v>19</v>
      </c>
      <c r="AC29" s="47" t="s">
        <v>19</v>
      </c>
      <c r="AD29" s="47" t="s">
        <v>19</v>
      </c>
      <c r="AE29" s="48"/>
      <c r="AF29" s="48"/>
      <c r="AG29" s="47" t="s">
        <v>19</v>
      </c>
      <c r="AH29" s="47" t="s">
        <v>19</v>
      </c>
      <c r="AI29" s="133"/>
      <c r="AJ29" s="77">
        <f t="shared" si="0"/>
        <v>20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7" t="s">
        <v>19</v>
      </c>
      <c r="F30" s="47" t="s">
        <v>19</v>
      </c>
      <c r="G30" s="47" t="s">
        <v>19</v>
      </c>
      <c r="H30" s="47" t="s">
        <v>19</v>
      </c>
      <c r="I30" s="133"/>
      <c r="J30" s="48"/>
      <c r="K30" s="48"/>
      <c r="L30" s="47" t="s">
        <v>19</v>
      </c>
      <c r="M30" s="47" t="s">
        <v>19</v>
      </c>
      <c r="N30" s="133"/>
      <c r="O30" s="47" t="s">
        <v>19</v>
      </c>
      <c r="P30" s="47" t="s">
        <v>19</v>
      </c>
      <c r="Q30" s="48"/>
      <c r="R30" s="48"/>
      <c r="S30" s="47" t="s">
        <v>19</v>
      </c>
      <c r="T30" s="47" t="s">
        <v>19</v>
      </c>
      <c r="U30" s="47" t="s">
        <v>19</v>
      </c>
      <c r="V30" s="47" t="s">
        <v>19</v>
      </c>
      <c r="W30" s="47" t="s">
        <v>19</v>
      </c>
      <c r="X30" s="48"/>
      <c r="Y30" s="48"/>
      <c r="Z30" s="47" t="s">
        <v>19</v>
      </c>
      <c r="AA30" s="47" t="s">
        <v>19</v>
      </c>
      <c r="AB30" s="47" t="s">
        <v>19</v>
      </c>
      <c r="AC30" s="47" t="s">
        <v>19</v>
      </c>
      <c r="AD30" s="47" t="s">
        <v>19</v>
      </c>
      <c r="AE30" s="48"/>
      <c r="AF30" s="48"/>
      <c r="AG30" s="47" t="s">
        <v>19</v>
      </c>
      <c r="AH30" s="47" t="s">
        <v>19</v>
      </c>
      <c r="AI30" s="133"/>
      <c r="AJ30" s="77">
        <f t="shared" si="0"/>
        <v>20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7" t="s">
        <v>19</v>
      </c>
      <c r="F31" s="47" t="s">
        <v>19</v>
      </c>
      <c r="G31" s="47" t="s">
        <v>19</v>
      </c>
      <c r="H31" s="47" t="s">
        <v>19</v>
      </c>
      <c r="I31" s="133"/>
      <c r="J31" s="48"/>
      <c r="K31" s="48"/>
      <c r="L31" s="47" t="s">
        <v>19</v>
      </c>
      <c r="M31" s="47" t="s">
        <v>19</v>
      </c>
      <c r="N31" s="133"/>
      <c r="O31" s="47" t="s">
        <v>19</v>
      </c>
      <c r="P31" s="47" t="s">
        <v>19</v>
      </c>
      <c r="Q31" s="48"/>
      <c r="R31" s="48"/>
      <c r="S31" s="47" t="s">
        <v>19</v>
      </c>
      <c r="T31" s="47" t="s">
        <v>19</v>
      </c>
      <c r="U31" s="47" t="s">
        <v>19</v>
      </c>
      <c r="V31" s="47" t="s">
        <v>19</v>
      </c>
      <c r="W31" s="47" t="s">
        <v>19</v>
      </c>
      <c r="X31" s="48"/>
      <c r="Y31" s="48"/>
      <c r="Z31" s="47" t="s">
        <v>19</v>
      </c>
      <c r="AA31" s="47" t="s">
        <v>19</v>
      </c>
      <c r="AB31" s="47" t="s">
        <v>19</v>
      </c>
      <c r="AC31" s="47" t="s">
        <v>19</v>
      </c>
      <c r="AD31" s="47" t="s">
        <v>19</v>
      </c>
      <c r="AE31" s="48"/>
      <c r="AF31" s="48"/>
      <c r="AG31" s="47" t="s">
        <v>19</v>
      </c>
      <c r="AH31" s="47" t="s">
        <v>19</v>
      </c>
      <c r="AI31" s="133"/>
      <c r="AJ31" s="77">
        <f t="shared" si="0"/>
        <v>20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7" t="s">
        <v>19</v>
      </c>
      <c r="F32" s="47" t="s">
        <v>19</v>
      </c>
      <c r="G32" s="47" t="s">
        <v>19</v>
      </c>
      <c r="H32" s="47" t="s">
        <v>19</v>
      </c>
      <c r="I32" s="133"/>
      <c r="J32" s="48"/>
      <c r="K32" s="48"/>
      <c r="L32" s="47" t="s">
        <v>19</v>
      </c>
      <c r="M32" s="47" t="s">
        <v>19</v>
      </c>
      <c r="N32" s="133"/>
      <c r="O32" s="47" t="s">
        <v>19</v>
      </c>
      <c r="P32" s="47" t="s">
        <v>19</v>
      </c>
      <c r="Q32" s="48"/>
      <c r="R32" s="48"/>
      <c r="S32" s="47" t="s">
        <v>19</v>
      </c>
      <c r="T32" s="47" t="s">
        <v>19</v>
      </c>
      <c r="U32" s="47" t="s">
        <v>19</v>
      </c>
      <c r="V32" s="47" t="s">
        <v>19</v>
      </c>
      <c r="W32" s="47" t="s">
        <v>19</v>
      </c>
      <c r="X32" s="48"/>
      <c r="Y32" s="48"/>
      <c r="Z32" s="47" t="s">
        <v>19</v>
      </c>
      <c r="AA32" s="47" t="s">
        <v>19</v>
      </c>
      <c r="AB32" s="47" t="s">
        <v>19</v>
      </c>
      <c r="AC32" s="47" t="s">
        <v>19</v>
      </c>
      <c r="AD32" s="47" t="s">
        <v>19</v>
      </c>
      <c r="AE32" s="48"/>
      <c r="AF32" s="48"/>
      <c r="AG32" s="47" t="s">
        <v>19</v>
      </c>
      <c r="AH32" s="47" t="s">
        <v>19</v>
      </c>
      <c r="AI32" s="133"/>
      <c r="AJ32" s="77">
        <f t="shared" si="0"/>
        <v>20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7" t="s">
        <v>19</v>
      </c>
      <c r="F33" s="47" t="s">
        <v>19</v>
      </c>
      <c r="G33" s="47" t="s">
        <v>19</v>
      </c>
      <c r="H33" s="47" t="s">
        <v>19</v>
      </c>
      <c r="I33" s="133"/>
      <c r="J33" s="48"/>
      <c r="K33" s="48"/>
      <c r="L33" s="47" t="s">
        <v>19</v>
      </c>
      <c r="M33" s="47" t="s">
        <v>19</v>
      </c>
      <c r="N33" s="133"/>
      <c r="O33" s="47" t="s">
        <v>19</v>
      </c>
      <c r="P33" s="47" t="s">
        <v>19</v>
      </c>
      <c r="Q33" s="48"/>
      <c r="R33" s="48"/>
      <c r="S33" s="47" t="s">
        <v>19</v>
      </c>
      <c r="T33" s="47" t="s">
        <v>19</v>
      </c>
      <c r="U33" s="47" t="s">
        <v>19</v>
      </c>
      <c r="V33" s="47" t="s">
        <v>19</v>
      </c>
      <c r="W33" s="47" t="s">
        <v>19</v>
      </c>
      <c r="X33" s="48"/>
      <c r="Y33" s="48"/>
      <c r="Z33" s="47" t="s">
        <v>19</v>
      </c>
      <c r="AA33" s="47" t="s">
        <v>19</v>
      </c>
      <c r="AB33" s="47" t="s">
        <v>19</v>
      </c>
      <c r="AC33" s="47" t="s">
        <v>19</v>
      </c>
      <c r="AD33" s="47" t="s">
        <v>19</v>
      </c>
      <c r="AE33" s="48"/>
      <c r="AF33" s="48"/>
      <c r="AG33" s="47" t="s">
        <v>19</v>
      </c>
      <c r="AH33" s="47" t="s">
        <v>19</v>
      </c>
      <c r="AI33" s="133"/>
      <c r="AJ33" s="77">
        <f t="shared" si="0"/>
        <v>20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7" t="s">
        <v>19</v>
      </c>
      <c r="F34" s="47" t="s">
        <v>19</v>
      </c>
      <c r="G34" s="47" t="s">
        <v>19</v>
      </c>
      <c r="H34" s="47" t="s">
        <v>19</v>
      </c>
      <c r="I34" s="133"/>
      <c r="J34" s="48"/>
      <c r="K34" s="48"/>
      <c r="L34" s="47" t="s">
        <v>19</v>
      </c>
      <c r="M34" s="47" t="s">
        <v>19</v>
      </c>
      <c r="N34" s="133"/>
      <c r="O34" s="47" t="s">
        <v>19</v>
      </c>
      <c r="P34" s="47" t="s">
        <v>19</v>
      </c>
      <c r="Q34" s="48"/>
      <c r="R34" s="48"/>
      <c r="S34" s="47" t="s">
        <v>19</v>
      </c>
      <c r="T34" s="47" t="s">
        <v>19</v>
      </c>
      <c r="U34" s="47" t="s">
        <v>19</v>
      </c>
      <c r="V34" s="47" t="s">
        <v>19</v>
      </c>
      <c r="W34" s="47" t="s">
        <v>19</v>
      </c>
      <c r="X34" s="48"/>
      <c r="Y34" s="48"/>
      <c r="Z34" s="47" t="s">
        <v>19</v>
      </c>
      <c r="AA34" s="47" t="s">
        <v>19</v>
      </c>
      <c r="AB34" s="47" t="s">
        <v>19</v>
      </c>
      <c r="AC34" s="47" t="s">
        <v>19</v>
      </c>
      <c r="AD34" s="47" t="s">
        <v>19</v>
      </c>
      <c r="AE34" s="48"/>
      <c r="AF34" s="48"/>
      <c r="AG34" s="47" t="s">
        <v>19</v>
      </c>
      <c r="AH34" s="47" t="s">
        <v>19</v>
      </c>
      <c r="AI34" s="133"/>
      <c r="AJ34" s="77">
        <f t="shared" si="0"/>
        <v>20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7" t="s">
        <v>19</v>
      </c>
      <c r="F35" s="47" t="s">
        <v>19</v>
      </c>
      <c r="G35" s="47" t="s">
        <v>19</v>
      </c>
      <c r="H35" s="47" t="s">
        <v>19</v>
      </c>
      <c r="I35" s="133"/>
      <c r="J35" s="48"/>
      <c r="K35" s="48"/>
      <c r="L35" s="47" t="s">
        <v>19</v>
      </c>
      <c r="M35" s="47" t="s">
        <v>19</v>
      </c>
      <c r="N35" s="133"/>
      <c r="O35" s="47" t="s">
        <v>19</v>
      </c>
      <c r="P35" s="47" t="s">
        <v>19</v>
      </c>
      <c r="Q35" s="48"/>
      <c r="R35" s="48"/>
      <c r="S35" s="47" t="s">
        <v>19</v>
      </c>
      <c r="T35" s="47" t="s">
        <v>19</v>
      </c>
      <c r="U35" s="47" t="s">
        <v>19</v>
      </c>
      <c r="V35" s="47" t="s">
        <v>19</v>
      </c>
      <c r="W35" s="47" t="s">
        <v>19</v>
      </c>
      <c r="X35" s="48"/>
      <c r="Y35" s="48"/>
      <c r="Z35" s="47" t="s">
        <v>19</v>
      </c>
      <c r="AA35" s="47" t="s">
        <v>19</v>
      </c>
      <c r="AB35" s="47" t="s">
        <v>19</v>
      </c>
      <c r="AC35" s="47" t="s">
        <v>19</v>
      </c>
      <c r="AD35" s="47" t="s">
        <v>19</v>
      </c>
      <c r="AE35" s="48"/>
      <c r="AF35" s="48"/>
      <c r="AG35" s="47" t="s">
        <v>19</v>
      </c>
      <c r="AH35" s="47" t="s">
        <v>19</v>
      </c>
      <c r="AI35" s="133"/>
      <c r="AJ35" s="77">
        <f t="shared" si="0"/>
        <v>20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7" t="s">
        <v>19</v>
      </c>
      <c r="F36" s="47" t="s">
        <v>19</v>
      </c>
      <c r="G36" s="47" t="s">
        <v>19</v>
      </c>
      <c r="H36" s="47" t="s">
        <v>19</v>
      </c>
      <c r="I36" s="133"/>
      <c r="J36" s="48"/>
      <c r="K36" s="48"/>
      <c r="L36" s="47" t="s">
        <v>19</v>
      </c>
      <c r="M36" s="47" t="s">
        <v>19</v>
      </c>
      <c r="N36" s="133"/>
      <c r="O36" s="47" t="s">
        <v>19</v>
      </c>
      <c r="P36" s="47" t="s">
        <v>19</v>
      </c>
      <c r="Q36" s="48"/>
      <c r="R36" s="48"/>
      <c r="S36" s="47" t="s">
        <v>19</v>
      </c>
      <c r="T36" s="47" t="s">
        <v>19</v>
      </c>
      <c r="U36" s="47" t="s">
        <v>19</v>
      </c>
      <c r="V36" s="47" t="s">
        <v>19</v>
      </c>
      <c r="W36" s="47" t="s">
        <v>19</v>
      </c>
      <c r="X36" s="48"/>
      <c r="Y36" s="48"/>
      <c r="Z36" s="47" t="s">
        <v>19</v>
      </c>
      <c r="AA36" s="47" t="s">
        <v>19</v>
      </c>
      <c r="AB36" s="47" t="s">
        <v>19</v>
      </c>
      <c r="AC36" s="47" t="s">
        <v>19</v>
      </c>
      <c r="AD36" s="47" t="s">
        <v>19</v>
      </c>
      <c r="AE36" s="48"/>
      <c r="AF36" s="48"/>
      <c r="AG36" s="47" t="s">
        <v>19</v>
      </c>
      <c r="AH36" s="47" t="s">
        <v>19</v>
      </c>
      <c r="AI36" s="133"/>
      <c r="AJ36" s="77">
        <f t="shared" si="0"/>
        <v>20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7" t="s">
        <v>19</v>
      </c>
      <c r="F37" s="47" t="s">
        <v>19</v>
      </c>
      <c r="G37" s="47" t="s">
        <v>19</v>
      </c>
      <c r="H37" s="47" t="s">
        <v>19</v>
      </c>
      <c r="I37" s="133"/>
      <c r="J37" s="48"/>
      <c r="K37" s="48"/>
      <c r="L37" s="47" t="s">
        <v>19</v>
      </c>
      <c r="M37" s="47" t="s">
        <v>19</v>
      </c>
      <c r="N37" s="133"/>
      <c r="O37" s="47" t="s">
        <v>19</v>
      </c>
      <c r="P37" s="47" t="s">
        <v>19</v>
      </c>
      <c r="Q37" s="48"/>
      <c r="R37" s="48"/>
      <c r="S37" s="47" t="s">
        <v>19</v>
      </c>
      <c r="T37" s="47" t="s">
        <v>19</v>
      </c>
      <c r="U37" s="47" t="s">
        <v>19</v>
      </c>
      <c r="V37" s="47" t="s">
        <v>19</v>
      </c>
      <c r="W37" s="47" t="s">
        <v>19</v>
      </c>
      <c r="X37" s="48"/>
      <c r="Y37" s="48"/>
      <c r="Z37" s="47" t="s">
        <v>19</v>
      </c>
      <c r="AA37" s="47" t="s">
        <v>19</v>
      </c>
      <c r="AB37" s="47" t="s">
        <v>19</v>
      </c>
      <c r="AC37" s="47" t="s">
        <v>19</v>
      </c>
      <c r="AD37" s="47" t="s">
        <v>19</v>
      </c>
      <c r="AE37" s="48"/>
      <c r="AF37" s="48"/>
      <c r="AG37" s="47" t="s">
        <v>19</v>
      </c>
      <c r="AH37" s="47" t="s">
        <v>19</v>
      </c>
      <c r="AI37" s="133"/>
      <c r="AJ37" s="77">
        <f t="shared" si="0"/>
        <v>20</v>
      </c>
      <c r="AK37" s="76">
        <f>COUNTIF(E37:AH37,"x")</f>
        <v>0</v>
      </c>
    </row>
    <row r="38" spans="1:37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7"/>
      <c r="F38" s="47"/>
      <c r="G38" s="47"/>
      <c r="H38" s="47"/>
      <c r="I38" s="133"/>
      <c r="J38" s="48"/>
      <c r="K38" s="48"/>
      <c r="L38" s="47"/>
      <c r="M38" s="47"/>
      <c r="N38" s="133"/>
      <c r="O38" s="47"/>
      <c r="P38" s="47"/>
      <c r="Q38" s="48"/>
      <c r="R38" s="48"/>
      <c r="S38" s="47"/>
      <c r="T38" s="47"/>
      <c r="U38" s="47"/>
      <c r="V38" s="47"/>
      <c r="W38" s="47"/>
      <c r="X38" s="48"/>
      <c r="Y38" s="48"/>
      <c r="Z38" s="47"/>
      <c r="AA38" s="47"/>
      <c r="AB38" s="47"/>
      <c r="AC38" s="47"/>
      <c r="AD38" s="47"/>
      <c r="AE38" s="48"/>
      <c r="AF38" s="48"/>
      <c r="AG38" s="47"/>
      <c r="AH38" s="47"/>
      <c r="AI38" s="133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7"/>
      <c r="F39" s="47"/>
      <c r="G39" s="47"/>
      <c r="H39" s="47"/>
      <c r="I39" s="133"/>
      <c r="J39" s="48"/>
      <c r="K39" s="48"/>
      <c r="L39" s="47"/>
      <c r="M39" s="47"/>
      <c r="N39" s="133"/>
      <c r="O39" s="47"/>
      <c r="P39" s="47"/>
      <c r="Q39" s="48"/>
      <c r="R39" s="48"/>
      <c r="S39" s="47"/>
      <c r="T39" s="47"/>
      <c r="U39" s="47"/>
      <c r="V39" s="47"/>
      <c r="W39" s="47"/>
      <c r="X39" s="48"/>
      <c r="Y39" s="48"/>
      <c r="Z39" s="47"/>
      <c r="AA39" s="47"/>
      <c r="AB39" s="47"/>
      <c r="AC39" s="47"/>
      <c r="AD39" s="47"/>
      <c r="AE39" s="48"/>
      <c r="AF39" s="48"/>
      <c r="AG39" s="47"/>
      <c r="AH39" s="47"/>
      <c r="AI39" s="133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7"/>
      <c r="F40" s="47"/>
      <c r="G40" s="47"/>
      <c r="H40" s="47"/>
      <c r="I40" s="133"/>
      <c r="J40" s="48"/>
      <c r="K40" s="48"/>
      <c r="L40" s="47"/>
      <c r="M40" s="47"/>
      <c r="N40" s="133"/>
      <c r="O40" s="47"/>
      <c r="P40" s="47"/>
      <c r="Q40" s="48"/>
      <c r="R40" s="48"/>
      <c r="S40" s="47"/>
      <c r="T40" s="47"/>
      <c r="U40" s="47"/>
      <c r="V40" s="47"/>
      <c r="W40" s="47"/>
      <c r="X40" s="48"/>
      <c r="Y40" s="48"/>
      <c r="Z40" s="47"/>
      <c r="AA40" s="47"/>
      <c r="AB40" s="47"/>
      <c r="AC40" s="47"/>
      <c r="AD40" s="47"/>
      <c r="AE40" s="48"/>
      <c r="AF40" s="48"/>
      <c r="AG40" s="47"/>
      <c r="AH40" s="47"/>
      <c r="AI40" s="133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7"/>
      <c r="F41" s="47"/>
      <c r="G41" s="47"/>
      <c r="H41" s="47"/>
      <c r="I41" s="133"/>
      <c r="J41" s="48"/>
      <c r="K41" s="48"/>
      <c r="L41" s="47"/>
      <c r="M41" s="47"/>
      <c r="N41" s="133"/>
      <c r="O41" s="47"/>
      <c r="P41" s="47"/>
      <c r="Q41" s="48"/>
      <c r="R41" s="48"/>
      <c r="S41" s="47"/>
      <c r="T41" s="47"/>
      <c r="U41" s="47"/>
      <c r="V41" s="47"/>
      <c r="W41" s="47"/>
      <c r="X41" s="48"/>
      <c r="Y41" s="48"/>
      <c r="Z41" s="47"/>
      <c r="AA41" s="47"/>
      <c r="AB41" s="47"/>
      <c r="AC41" s="47"/>
      <c r="AD41" s="47"/>
      <c r="AE41" s="48"/>
      <c r="AF41" s="48"/>
      <c r="AG41" s="47"/>
      <c r="AH41" s="47"/>
      <c r="AI41" s="133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7"/>
      <c r="F42" s="47"/>
      <c r="G42" s="47"/>
      <c r="H42" s="47"/>
      <c r="I42" s="133"/>
      <c r="J42" s="48"/>
      <c r="K42" s="48"/>
      <c r="L42" s="47"/>
      <c r="M42" s="47"/>
      <c r="N42" s="133"/>
      <c r="O42" s="47"/>
      <c r="P42" s="47"/>
      <c r="Q42" s="48"/>
      <c r="R42" s="48"/>
      <c r="S42" s="47"/>
      <c r="T42" s="47"/>
      <c r="U42" s="47"/>
      <c r="V42" s="47"/>
      <c r="W42" s="47"/>
      <c r="X42" s="48"/>
      <c r="Y42" s="48"/>
      <c r="Z42" s="47"/>
      <c r="AA42" s="47"/>
      <c r="AB42" s="47"/>
      <c r="AC42" s="47"/>
      <c r="AD42" s="47"/>
      <c r="AE42" s="48"/>
      <c r="AF42" s="48"/>
      <c r="AG42" s="47"/>
      <c r="AH42" s="47"/>
      <c r="AI42" s="133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7"/>
      <c r="F43" s="47"/>
      <c r="G43" s="47"/>
      <c r="H43" s="47"/>
      <c r="I43" s="133"/>
      <c r="J43" s="48"/>
      <c r="K43" s="48"/>
      <c r="L43" s="47"/>
      <c r="M43" s="47"/>
      <c r="N43" s="133"/>
      <c r="O43" s="47"/>
      <c r="P43" s="47"/>
      <c r="Q43" s="48"/>
      <c r="R43" s="48"/>
      <c r="S43" s="47"/>
      <c r="T43" s="47"/>
      <c r="U43" s="47"/>
      <c r="V43" s="47"/>
      <c r="W43" s="47"/>
      <c r="X43" s="48"/>
      <c r="Y43" s="48"/>
      <c r="Z43" s="47"/>
      <c r="AA43" s="47"/>
      <c r="AB43" s="47"/>
      <c r="AC43" s="47"/>
      <c r="AD43" s="47"/>
      <c r="AE43" s="48"/>
      <c r="AF43" s="48"/>
      <c r="AG43" s="47"/>
      <c r="AH43" s="47"/>
      <c r="AI43" s="133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7"/>
      <c r="F44" s="47"/>
      <c r="G44" s="47"/>
      <c r="H44" s="47"/>
      <c r="I44" s="133"/>
      <c r="J44" s="48"/>
      <c r="K44" s="48"/>
      <c r="L44" s="47"/>
      <c r="M44" s="47"/>
      <c r="N44" s="133"/>
      <c r="O44" s="47"/>
      <c r="P44" s="47"/>
      <c r="Q44" s="48"/>
      <c r="R44" s="48"/>
      <c r="S44" s="47"/>
      <c r="T44" s="47"/>
      <c r="U44" s="47"/>
      <c r="V44" s="47"/>
      <c r="W44" s="47"/>
      <c r="X44" s="48"/>
      <c r="Y44" s="48"/>
      <c r="Z44" s="47"/>
      <c r="AA44" s="47"/>
      <c r="AB44" s="47"/>
      <c r="AC44" s="47"/>
      <c r="AD44" s="47"/>
      <c r="AE44" s="48"/>
      <c r="AF44" s="48"/>
      <c r="AG44" s="47"/>
      <c r="AH44" s="47"/>
      <c r="AI44" s="133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7"/>
      <c r="F45" s="47"/>
      <c r="G45" s="47"/>
      <c r="H45" s="47"/>
      <c r="I45" s="133"/>
      <c r="J45" s="48"/>
      <c r="K45" s="48"/>
      <c r="L45" s="47"/>
      <c r="M45" s="47"/>
      <c r="N45" s="133"/>
      <c r="O45" s="47"/>
      <c r="P45" s="47"/>
      <c r="Q45" s="48"/>
      <c r="R45" s="48"/>
      <c r="S45" s="47"/>
      <c r="T45" s="47"/>
      <c r="U45" s="47"/>
      <c r="V45" s="47"/>
      <c r="W45" s="47"/>
      <c r="X45" s="48"/>
      <c r="Y45" s="48"/>
      <c r="Z45" s="47"/>
      <c r="AA45" s="47"/>
      <c r="AB45" s="47"/>
      <c r="AC45" s="47"/>
      <c r="AD45" s="47"/>
      <c r="AE45" s="48"/>
      <c r="AF45" s="48"/>
      <c r="AG45" s="47"/>
      <c r="AH45" s="47"/>
      <c r="AI45" s="133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7"/>
      <c r="F46" s="47"/>
      <c r="G46" s="47"/>
      <c r="H46" s="47"/>
      <c r="I46" s="133"/>
      <c r="J46" s="48"/>
      <c r="K46" s="48"/>
      <c r="L46" s="47"/>
      <c r="M46" s="47"/>
      <c r="N46" s="133"/>
      <c r="O46" s="47"/>
      <c r="P46" s="47"/>
      <c r="Q46" s="48"/>
      <c r="R46" s="48"/>
      <c r="S46" s="47"/>
      <c r="T46" s="47"/>
      <c r="U46" s="47"/>
      <c r="V46" s="47"/>
      <c r="W46" s="47"/>
      <c r="X46" s="48"/>
      <c r="Y46" s="48"/>
      <c r="Z46" s="47"/>
      <c r="AA46" s="47"/>
      <c r="AB46" s="47"/>
      <c r="AC46" s="47"/>
      <c r="AD46" s="47"/>
      <c r="AE46" s="48"/>
      <c r="AF46" s="48"/>
      <c r="AG46" s="47"/>
      <c r="AH46" s="47"/>
      <c r="AI46" s="133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7"/>
      <c r="F47" s="47"/>
      <c r="G47" s="47"/>
      <c r="H47" s="47"/>
      <c r="I47" s="133"/>
      <c r="J47" s="48"/>
      <c r="K47" s="48"/>
      <c r="L47" s="47"/>
      <c r="M47" s="47"/>
      <c r="N47" s="133"/>
      <c r="O47" s="47"/>
      <c r="P47" s="47"/>
      <c r="Q47" s="48"/>
      <c r="R47" s="48"/>
      <c r="S47" s="47"/>
      <c r="T47" s="47"/>
      <c r="U47" s="47"/>
      <c r="V47" s="47"/>
      <c r="W47" s="47"/>
      <c r="X47" s="48"/>
      <c r="Y47" s="48"/>
      <c r="Z47" s="47"/>
      <c r="AA47" s="47"/>
      <c r="AB47" s="47"/>
      <c r="AC47" s="47"/>
      <c r="AD47" s="47"/>
      <c r="AE47" s="48"/>
      <c r="AF47" s="48"/>
      <c r="AG47" s="47"/>
      <c r="AH47" s="47"/>
      <c r="AI47" s="133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7"/>
      <c r="F48" s="47"/>
      <c r="G48" s="47"/>
      <c r="H48" s="47"/>
      <c r="I48" s="133"/>
      <c r="J48" s="48"/>
      <c r="K48" s="48"/>
      <c r="L48" s="47"/>
      <c r="M48" s="47"/>
      <c r="N48" s="133"/>
      <c r="O48" s="47"/>
      <c r="P48" s="47"/>
      <c r="Q48" s="48"/>
      <c r="R48" s="48"/>
      <c r="S48" s="47"/>
      <c r="T48" s="47"/>
      <c r="U48" s="47"/>
      <c r="V48" s="47"/>
      <c r="W48" s="47"/>
      <c r="X48" s="48"/>
      <c r="Y48" s="48"/>
      <c r="Z48" s="47"/>
      <c r="AA48" s="47"/>
      <c r="AB48" s="47"/>
      <c r="AC48" s="47"/>
      <c r="AD48" s="47"/>
      <c r="AE48" s="48"/>
      <c r="AF48" s="48"/>
      <c r="AG48" s="47"/>
      <c r="AH48" s="47"/>
      <c r="AI48" s="133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7"/>
      <c r="F49" s="47"/>
      <c r="G49" s="47"/>
      <c r="H49" s="47"/>
      <c r="I49" s="133"/>
      <c r="J49" s="48"/>
      <c r="K49" s="48"/>
      <c r="L49" s="47"/>
      <c r="M49" s="47"/>
      <c r="N49" s="133"/>
      <c r="O49" s="47"/>
      <c r="P49" s="47"/>
      <c r="Q49" s="48"/>
      <c r="R49" s="48"/>
      <c r="S49" s="47"/>
      <c r="T49" s="47"/>
      <c r="U49" s="47"/>
      <c r="V49" s="47"/>
      <c r="W49" s="47"/>
      <c r="X49" s="48"/>
      <c r="Y49" s="48"/>
      <c r="Z49" s="47"/>
      <c r="AA49" s="47"/>
      <c r="AB49" s="47"/>
      <c r="AC49" s="47"/>
      <c r="AD49" s="47"/>
      <c r="AE49" s="48"/>
      <c r="AF49" s="48"/>
      <c r="AG49" s="47"/>
      <c r="AH49" s="47"/>
      <c r="AI49" s="133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7"/>
      <c r="F50" s="47"/>
      <c r="G50" s="47"/>
      <c r="H50" s="47"/>
      <c r="I50" s="133"/>
      <c r="J50" s="48"/>
      <c r="K50" s="48"/>
      <c r="L50" s="47"/>
      <c r="M50" s="47"/>
      <c r="N50" s="133"/>
      <c r="O50" s="47"/>
      <c r="P50" s="47"/>
      <c r="Q50" s="48"/>
      <c r="R50" s="48"/>
      <c r="S50" s="47"/>
      <c r="T50" s="47"/>
      <c r="U50" s="47"/>
      <c r="V50" s="47"/>
      <c r="W50" s="47"/>
      <c r="X50" s="48"/>
      <c r="Y50" s="48"/>
      <c r="Z50" s="47"/>
      <c r="AA50" s="47"/>
      <c r="AB50" s="47"/>
      <c r="AC50" s="47"/>
      <c r="AD50" s="47"/>
      <c r="AE50" s="48"/>
      <c r="AF50" s="48"/>
      <c r="AG50" s="47"/>
      <c r="AH50" s="47"/>
      <c r="AI50" s="133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7"/>
      <c r="F51" s="47"/>
      <c r="G51" s="47"/>
      <c r="H51" s="47"/>
      <c r="I51" s="133"/>
      <c r="J51" s="48"/>
      <c r="K51" s="48"/>
      <c r="L51" s="47"/>
      <c r="M51" s="47"/>
      <c r="N51" s="133"/>
      <c r="O51" s="47"/>
      <c r="P51" s="47"/>
      <c r="Q51" s="48"/>
      <c r="R51" s="48"/>
      <c r="S51" s="47"/>
      <c r="T51" s="47"/>
      <c r="U51" s="47"/>
      <c r="V51" s="47"/>
      <c r="W51" s="47"/>
      <c r="X51" s="48"/>
      <c r="Y51" s="48"/>
      <c r="Z51" s="47"/>
      <c r="AA51" s="47"/>
      <c r="AB51" s="47"/>
      <c r="AC51" s="47"/>
      <c r="AD51" s="47"/>
      <c r="AE51" s="48"/>
      <c r="AF51" s="48"/>
      <c r="AG51" s="47"/>
      <c r="AH51" s="47"/>
      <c r="AI51" s="133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7"/>
      <c r="F52" s="47"/>
      <c r="G52" s="47"/>
      <c r="H52" s="47"/>
      <c r="I52" s="133"/>
      <c r="J52" s="48"/>
      <c r="K52" s="48"/>
      <c r="L52" s="47"/>
      <c r="M52" s="47"/>
      <c r="N52" s="133"/>
      <c r="O52" s="47"/>
      <c r="P52" s="47"/>
      <c r="Q52" s="48"/>
      <c r="R52" s="48"/>
      <c r="S52" s="47"/>
      <c r="T52" s="47"/>
      <c r="U52" s="47"/>
      <c r="V52" s="47"/>
      <c r="W52" s="47"/>
      <c r="X52" s="48"/>
      <c r="Y52" s="48"/>
      <c r="Z52" s="47"/>
      <c r="AA52" s="47"/>
      <c r="AB52" s="47"/>
      <c r="AC52" s="47"/>
      <c r="AD52" s="47"/>
      <c r="AE52" s="48"/>
      <c r="AF52" s="48"/>
      <c r="AG52" s="47"/>
      <c r="AH52" s="47"/>
      <c r="AI52" s="133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7"/>
      <c r="F53" s="47"/>
      <c r="G53" s="47"/>
      <c r="H53" s="47"/>
      <c r="I53" s="133"/>
      <c r="J53" s="48"/>
      <c r="K53" s="48"/>
      <c r="L53" s="47"/>
      <c r="M53" s="47"/>
      <c r="N53" s="133"/>
      <c r="O53" s="47"/>
      <c r="P53" s="47"/>
      <c r="Q53" s="48"/>
      <c r="R53" s="48"/>
      <c r="S53" s="47"/>
      <c r="T53" s="47"/>
      <c r="U53" s="47"/>
      <c r="V53" s="47"/>
      <c r="W53" s="47"/>
      <c r="X53" s="48"/>
      <c r="Y53" s="48"/>
      <c r="Z53" s="47"/>
      <c r="AA53" s="47"/>
      <c r="AB53" s="47"/>
      <c r="AC53" s="47"/>
      <c r="AD53" s="47"/>
      <c r="AE53" s="48"/>
      <c r="AF53" s="48"/>
      <c r="AG53" s="47"/>
      <c r="AH53" s="47"/>
      <c r="AI53" s="133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7"/>
      <c r="F54" s="47"/>
      <c r="G54" s="47"/>
      <c r="H54" s="47"/>
      <c r="I54" s="133"/>
      <c r="J54" s="48"/>
      <c r="K54" s="48"/>
      <c r="L54" s="47"/>
      <c r="M54" s="47"/>
      <c r="N54" s="133"/>
      <c r="O54" s="47"/>
      <c r="P54" s="47"/>
      <c r="Q54" s="48"/>
      <c r="R54" s="48"/>
      <c r="S54" s="47"/>
      <c r="T54" s="47"/>
      <c r="U54" s="47"/>
      <c r="V54" s="47"/>
      <c r="W54" s="47"/>
      <c r="X54" s="48"/>
      <c r="Y54" s="48"/>
      <c r="Z54" s="47"/>
      <c r="AA54" s="47"/>
      <c r="AB54" s="47"/>
      <c r="AC54" s="47"/>
      <c r="AD54" s="47"/>
      <c r="AE54" s="48"/>
      <c r="AF54" s="48"/>
      <c r="AG54" s="47"/>
      <c r="AH54" s="47"/>
      <c r="AI54" s="133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7"/>
      <c r="F55" s="47"/>
      <c r="G55" s="47"/>
      <c r="H55" s="47"/>
      <c r="I55" s="133"/>
      <c r="J55" s="48"/>
      <c r="K55" s="48"/>
      <c r="L55" s="47"/>
      <c r="M55" s="47"/>
      <c r="N55" s="133"/>
      <c r="O55" s="47"/>
      <c r="P55" s="47"/>
      <c r="Q55" s="48"/>
      <c r="R55" s="48"/>
      <c r="S55" s="47"/>
      <c r="T55" s="47"/>
      <c r="U55" s="47"/>
      <c r="V55" s="47"/>
      <c r="W55" s="47"/>
      <c r="X55" s="48"/>
      <c r="Y55" s="48"/>
      <c r="Z55" s="47"/>
      <c r="AA55" s="47"/>
      <c r="AB55" s="47"/>
      <c r="AC55" s="47"/>
      <c r="AD55" s="47"/>
      <c r="AE55" s="48"/>
      <c r="AF55" s="48"/>
      <c r="AG55" s="47"/>
      <c r="AH55" s="47"/>
      <c r="AI55" s="133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7"/>
      <c r="F56" s="47"/>
      <c r="G56" s="47"/>
      <c r="H56" s="47"/>
      <c r="I56" s="133"/>
      <c r="J56" s="48"/>
      <c r="K56" s="48"/>
      <c r="L56" s="47"/>
      <c r="M56" s="47"/>
      <c r="N56" s="133"/>
      <c r="O56" s="47"/>
      <c r="P56" s="47"/>
      <c r="Q56" s="48"/>
      <c r="R56" s="48"/>
      <c r="S56" s="47"/>
      <c r="T56" s="47"/>
      <c r="U56" s="47"/>
      <c r="V56" s="47"/>
      <c r="W56" s="47"/>
      <c r="X56" s="48"/>
      <c r="Y56" s="48"/>
      <c r="Z56" s="47"/>
      <c r="AA56" s="47"/>
      <c r="AB56" s="47"/>
      <c r="AC56" s="47"/>
      <c r="AD56" s="47"/>
      <c r="AE56" s="48"/>
      <c r="AF56" s="48"/>
      <c r="AG56" s="47"/>
      <c r="AH56" s="47"/>
      <c r="AI56" s="133"/>
      <c r="AJ56" s="77"/>
      <c r="AK56" s="76"/>
    </row>
    <row r="57" spans="1:37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7"/>
      <c r="F57" s="47"/>
      <c r="G57" s="47"/>
      <c r="H57" s="47"/>
      <c r="I57" s="134"/>
      <c r="J57" s="48"/>
      <c r="K57" s="48"/>
      <c r="L57" s="47"/>
      <c r="M57" s="47"/>
      <c r="N57" s="134"/>
      <c r="O57" s="47"/>
      <c r="P57" s="47"/>
      <c r="Q57" s="48"/>
      <c r="R57" s="48"/>
      <c r="S57" s="47"/>
      <c r="T57" s="47"/>
      <c r="U57" s="47"/>
      <c r="V57" s="47"/>
      <c r="W57" s="47"/>
      <c r="X57" s="48"/>
      <c r="Y57" s="48"/>
      <c r="Z57" s="47"/>
      <c r="AA57" s="47"/>
      <c r="AB57" s="47"/>
      <c r="AC57" s="47"/>
      <c r="AD57" s="47"/>
      <c r="AE57" s="48"/>
      <c r="AF57" s="48"/>
      <c r="AG57" s="47"/>
      <c r="AH57" s="47"/>
      <c r="AI57" s="134"/>
      <c r="AJ57" s="77"/>
      <c r="AK57" s="76"/>
    </row>
    <row r="58" spans="1:37" ht="30" customHeight="1" x14ac:dyDescent="0.35"/>
    <row r="59" spans="1:37" ht="30" customHeight="1" x14ac:dyDescent="0.35">
      <c r="A59" s="6"/>
      <c r="B59" s="23"/>
      <c r="E59" s="26"/>
      <c r="F59" s="26"/>
      <c r="G59" s="26"/>
      <c r="H59" s="113" t="s">
        <v>134</v>
      </c>
      <c r="I59" s="113"/>
      <c r="J59" s="113"/>
      <c r="K59" s="113"/>
      <c r="L59" s="113"/>
      <c r="M59" s="113"/>
      <c r="N59" s="113"/>
      <c r="O59" s="24"/>
      <c r="P59" s="24"/>
      <c r="AA59" s="113" t="s">
        <v>137</v>
      </c>
      <c r="AB59" s="113"/>
      <c r="AC59" s="113"/>
      <c r="AD59" s="113"/>
      <c r="AE59" s="113"/>
      <c r="AF59" s="113"/>
    </row>
    <row r="60" spans="1:37" ht="30" customHeight="1" x14ac:dyDescent="0.45">
      <c r="E60" s="26"/>
      <c r="F60" s="26"/>
      <c r="G60" s="26"/>
      <c r="H60" s="113" t="s">
        <v>135</v>
      </c>
      <c r="I60" s="113"/>
      <c r="J60" s="113"/>
      <c r="K60" s="113"/>
      <c r="L60" s="113"/>
      <c r="M60" s="113"/>
      <c r="N60" s="113"/>
      <c r="O60" s="24"/>
      <c r="P60" s="24"/>
      <c r="AA60" s="116" t="s">
        <v>138</v>
      </c>
      <c r="AB60" s="117"/>
      <c r="AC60" s="117"/>
      <c r="AD60" s="117"/>
      <c r="AE60" s="117"/>
      <c r="AF60" s="117"/>
    </row>
    <row r="61" spans="1:37" ht="30" customHeight="1" x14ac:dyDescent="0.45">
      <c r="E61" s="27"/>
      <c r="F61" s="27"/>
      <c r="G61" s="27"/>
      <c r="H61" s="114" t="s">
        <v>136</v>
      </c>
      <c r="I61" s="115"/>
      <c r="J61" s="115"/>
      <c r="K61" s="115"/>
      <c r="L61" s="115"/>
      <c r="M61" s="115"/>
      <c r="N61" s="115"/>
      <c r="O61" s="25"/>
      <c r="P61" s="25"/>
      <c r="AA61" s="116" t="s">
        <v>139</v>
      </c>
      <c r="AB61" s="117"/>
      <c r="AC61" s="117"/>
      <c r="AD61" s="117"/>
      <c r="AE61" s="117"/>
      <c r="AF61" s="117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6">
    <mergeCell ref="AJ6:AK6"/>
    <mergeCell ref="W2:Z2"/>
    <mergeCell ref="AB3:AD3"/>
    <mergeCell ref="I8:I57"/>
    <mergeCell ref="A4:B4"/>
    <mergeCell ref="A6:A7"/>
    <mergeCell ref="B6:D7"/>
    <mergeCell ref="E6:AI6"/>
    <mergeCell ref="N8:N57"/>
    <mergeCell ref="AI8:AI57"/>
    <mergeCell ref="H59:N59"/>
    <mergeCell ref="AA59:AF59"/>
    <mergeCell ref="H60:N60"/>
    <mergeCell ref="AA60:AF60"/>
    <mergeCell ref="H61:N61"/>
    <mergeCell ref="AA61:AF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view="pageBreakPreview" topLeftCell="C47" zoomScale="91" zoomScaleNormal="118" zoomScaleSheetLayoutView="91" workbookViewId="0">
      <selection activeCell="G59" sqref="G59:AE61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30</v>
      </c>
      <c r="Q2" s="36"/>
      <c r="R2" s="35"/>
      <c r="S2" s="35"/>
      <c r="T2" s="36" t="s">
        <v>22</v>
      </c>
      <c r="W2" s="118">
        <f>AB3+1</f>
        <v>2569</v>
      </c>
      <c r="X2" s="118"/>
      <c r="Y2" s="118"/>
      <c r="Z2" s="118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v>2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7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8"/>
      <c r="AJ6" s="135" t="s">
        <v>37</v>
      </c>
      <c r="AK6" s="136"/>
    </row>
    <row r="7" spans="1:37" s="34" customFormat="1" ht="69.900000000000006" customHeight="1" x14ac:dyDescent="0.6">
      <c r="A7" s="122"/>
      <c r="B7" s="143"/>
      <c r="C7" s="144"/>
      <c r="D7" s="145"/>
      <c r="E7" s="75">
        <v>1</v>
      </c>
      <c r="F7" s="82">
        <v>2</v>
      </c>
      <c r="G7" s="75">
        <v>3</v>
      </c>
      <c r="H7" s="83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75">
        <v>31</v>
      </c>
      <c r="AJ7" s="103" t="s">
        <v>125</v>
      </c>
      <c r="AK7" s="104" t="s">
        <v>123</v>
      </c>
    </row>
    <row r="8" spans="1:37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132" t="s">
        <v>57</v>
      </c>
      <c r="F8" s="132" t="s">
        <v>58</v>
      </c>
      <c r="G8" s="48"/>
      <c r="H8" s="90"/>
      <c r="I8" s="47" t="s">
        <v>19</v>
      </c>
      <c r="J8" s="47" t="s">
        <v>19</v>
      </c>
      <c r="K8" s="47" t="s">
        <v>19</v>
      </c>
      <c r="L8" s="47" t="s">
        <v>19</v>
      </c>
      <c r="M8" s="47" t="s">
        <v>19</v>
      </c>
      <c r="N8" s="48"/>
      <c r="O8" s="48"/>
      <c r="P8" s="44" t="s">
        <v>19</v>
      </c>
      <c r="Q8" s="47" t="s">
        <v>19</v>
      </c>
      <c r="R8" s="47" t="s">
        <v>19</v>
      </c>
      <c r="S8" s="47" t="s">
        <v>19</v>
      </c>
      <c r="T8" s="132" t="s">
        <v>59</v>
      </c>
      <c r="U8" s="48"/>
      <c r="V8" s="48"/>
      <c r="W8" s="44" t="s">
        <v>19</v>
      </c>
      <c r="X8" s="47" t="s">
        <v>19</v>
      </c>
      <c r="Y8" s="47" t="s">
        <v>39</v>
      </c>
      <c r="Z8" s="47" t="s">
        <v>19</v>
      </c>
      <c r="AA8" s="47" t="s">
        <v>39</v>
      </c>
      <c r="AB8" s="48"/>
      <c r="AC8" s="48"/>
      <c r="AD8" s="47" t="s">
        <v>19</v>
      </c>
      <c r="AE8" s="47" t="s">
        <v>39</v>
      </c>
      <c r="AF8" s="47" t="s">
        <v>19</v>
      </c>
      <c r="AG8" s="47" t="s">
        <v>19</v>
      </c>
      <c r="AH8" s="47" t="s">
        <v>39</v>
      </c>
      <c r="AI8" s="48"/>
      <c r="AJ8" s="77">
        <f>COUNTIF(E8:AI8,"/")</f>
        <v>15</v>
      </c>
      <c r="AK8" s="76">
        <f>COUNTIF(E8:AI8,"x")</f>
        <v>4</v>
      </c>
    </row>
    <row r="9" spans="1:37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133"/>
      <c r="F9" s="133"/>
      <c r="G9" s="48"/>
      <c r="H9" s="90"/>
      <c r="I9" s="47" t="s">
        <v>19</v>
      </c>
      <c r="J9" s="47" t="s">
        <v>19</v>
      </c>
      <c r="K9" s="47" t="s">
        <v>19</v>
      </c>
      <c r="L9" s="47" t="s">
        <v>19</v>
      </c>
      <c r="M9" s="47" t="s">
        <v>19</v>
      </c>
      <c r="N9" s="48"/>
      <c r="O9" s="48"/>
      <c r="P9" s="44" t="s">
        <v>19</v>
      </c>
      <c r="Q9" s="47" t="s">
        <v>19</v>
      </c>
      <c r="R9" s="47" t="s">
        <v>19</v>
      </c>
      <c r="S9" s="47" t="s">
        <v>19</v>
      </c>
      <c r="T9" s="133"/>
      <c r="U9" s="48"/>
      <c r="V9" s="48"/>
      <c r="W9" s="44" t="s">
        <v>19</v>
      </c>
      <c r="X9" s="47" t="s">
        <v>19</v>
      </c>
      <c r="Y9" s="47" t="s">
        <v>19</v>
      </c>
      <c r="Z9" s="47" t="s">
        <v>19</v>
      </c>
      <c r="AA9" s="47" t="s">
        <v>19</v>
      </c>
      <c r="AB9" s="48"/>
      <c r="AC9" s="48"/>
      <c r="AD9" s="44" t="s">
        <v>19</v>
      </c>
      <c r="AE9" s="47" t="s">
        <v>19</v>
      </c>
      <c r="AF9" s="47" t="s">
        <v>19</v>
      </c>
      <c r="AG9" s="47" t="s">
        <v>19</v>
      </c>
      <c r="AH9" s="47" t="s">
        <v>19</v>
      </c>
      <c r="AI9" s="48"/>
      <c r="AJ9" s="77">
        <f t="shared" ref="AJ9:AJ37" si="0">COUNTIF(E9:AI9,"/")</f>
        <v>19</v>
      </c>
      <c r="AK9" s="76">
        <f t="shared" ref="AK9:AK37" si="1">COUNTIF(E9:AI9,"x")</f>
        <v>0</v>
      </c>
    </row>
    <row r="10" spans="1:37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133"/>
      <c r="F10" s="133"/>
      <c r="G10" s="48"/>
      <c r="H10" s="90"/>
      <c r="I10" s="47" t="s">
        <v>19</v>
      </c>
      <c r="J10" s="47" t="s">
        <v>19</v>
      </c>
      <c r="K10" s="47" t="s">
        <v>19</v>
      </c>
      <c r="L10" s="47" t="s">
        <v>19</v>
      </c>
      <c r="M10" s="47" t="s">
        <v>19</v>
      </c>
      <c r="N10" s="48"/>
      <c r="O10" s="48"/>
      <c r="P10" s="44" t="s">
        <v>19</v>
      </c>
      <c r="Q10" s="47" t="s">
        <v>19</v>
      </c>
      <c r="R10" s="47" t="s">
        <v>19</v>
      </c>
      <c r="S10" s="47" t="s">
        <v>19</v>
      </c>
      <c r="T10" s="133"/>
      <c r="U10" s="48"/>
      <c r="V10" s="48"/>
      <c r="W10" s="44" t="s">
        <v>19</v>
      </c>
      <c r="X10" s="47" t="s">
        <v>19</v>
      </c>
      <c r="Y10" s="47" t="s">
        <v>19</v>
      </c>
      <c r="Z10" s="47" t="s">
        <v>19</v>
      </c>
      <c r="AA10" s="47" t="s">
        <v>19</v>
      </c>
      <c r="AB10" s="48"/>
      <c r="AC10" s="48"/>
      <c r="AD10" s="44" t="s">
        <v>19</v>
      </c>
      <c r="AE10" s="47" t="s">
        <v>19</v>
      </c>
      <c r="AF10" s="47" t="s">
        <v>19</v>
      </c>
      <c r="AG10" s="47" t="s">
        <v>19</v>
      </c>
      <c r="AH10" s="47" t="s">
        <v>19</v>
      </c>
      <c r="AI10" s="48"/>
      <c r="AJ10" s="77">
        <f t="shared" si="0"/>
        <v>19</v>
      </c>
      <c r="AK10" s="76">
        <f t="shared" si="1"/>
        <v>0</v>
      </c>
    </row>
    <row r="11" spans="1:37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133"/>
      <c r="F11" s="133"/>
      <c r="G11" s="48"/>
      <c r="H11" s="90"/>
      <c r="I11" s="47" t="s">
        <v>19</v>
      </c>
      <c r="J11" s="47" t="s">
        <v>19</v>
      </c>
      <c r="K11" s="47" t="s">
        <v>19</v>
      </c>
      <c r="L11" s="47" t="s">
        <v>19</v>
      </c>
      <c r="M11" s="47" t="s">
        <v>19</v>
      </c>
      <c r="N11" s="48"/>
      <c r="O11" s="48"/>
      <c r="P11" s="44" t="s">
        <v>19</v>
      </c>
      <c r="Q11" s="47" t="s">
        <v>19</v>
      </c>
      <c r="R11" s="47" t="s">
        <v>19</v>
      </c>
      <c r="S11" s="47" t="s">
        <v>19</v>
      </c>
      <c r="T11" s="133"/>
      <c r="U11" s="48"/>
      <c r="V11" s="48"/>
      <c r="W11" s="44" t="s">
        <v>19</v>
      </c>
      <c r="X11" s="47" t="s">
        <v>19</v>
      </c>
      <c r="Y11" s="47" t="s">
        <v>19</v>
      </c>
      <c r="Z11" s="47" t="s">
        <v>19</v>
      </c>
      <c r="AA11" s="47" t="s">
        <v>19</v>
      </c>
      <c r="AB11" s="48"/>
      <c r="AC11" s="48"/>
      <c r="AD11" s="44" t="s">
        <v>19</v>
      </c>
      <c r="AE11" s="47" t="s">
        <v>19</v>
      </c>
      <c r="AF11" s="47" t="s">
        <v>19</v>
      </c>
      <c r="AG11" s="47" t="s">
        <v>19</v>
      </c>
      <c r="AH11" s="47" t="s">
        <v>19</v>
      </c>
      <c r="AI11" s="48"/>
      <c r="AJ11" s="77">
        <f t="shared" si="0"/>
        <v>19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133"/>
      <c r="F12" s="133"/>
      <c r="G12" s="48"/>
      <c r="H12" s="90"/>
      <c r="I12" s="47" t="s">
        <v>19</v>
      </c>
      <c r="J12" s="47" t="s">
        <v>19</v>
      </c>
      <c r="K12" s="47" t="s">
        <v>19</v>
      </c>
      <c r="L12" s="47" t="s">
        <v>19</v>
      </c>
      <c r="M12" s="47" t="s">
        <v>19</v>
      </c>
      <c r="N12" s="48"/>
      <c r="O12" s="48"/>
      <c r="P12" s="44" t="s">
        <v>19</v>
      </c>
      <c r="Q12" s="47" t="s">
        <v>19</v>
      </c>
      <c r="R12" s="47" t="s">
        <v>19</v>
      </c>
      <c r="S12" s="47" t="s">
        <v>19</v>
      </c>
      <c r="T12" s="133"/>
      <c r="U12" s="48"/>
      <c r="V12" s="48"/>
      <c r="W12" s="44" t="s">
        <v>19</v>
      </c>
      <c r="X12" s="47" t="s">
        <v>19</v>
      </c>
      <c r="Y12" s="47" t="s">
        <v>19</v>
      </c>
      <c r="Z12" s="47" t="s">
        <v>19</v>
      </c>
      <c r="AA12" s="47" t="s">
        <v>19</v>
      </c>
      <c r="AB12" s="48"/>
      <c r="AC12" s="48"/>
      <c r="AD12" s="44" t="s">
        <v>19</v>
      </c>
      <c r="AE12" s="47" t="s">
        <v>19</v>
      </c>
      <c r="AF12" s="47" t="s">
        <v>19</v>
      </c>
      <c r="AG12" s="47" t="s">
        <v>19</v>
      </c>
      <c r="AH12" s="47" t="s">
        <v>19</v>
      </c>
      <c r="AI12" s="48"/>
      <c r="AJ12" s="77">
        <f t="shared" si="0"/>
        <v>19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133"/>
      <c r="F13" s="133"/>
      <c r="G13" s="48"/>
      <c r="H13" s="90"/>
      <c r="I13" s="47" t="s">
        <v>19</v>
      </c>
      <c r="J13" s="47" t="s">
        <v>19</v>
      </c>
      <c r="K13" s="47" t="s">
        <v>19</v>
      </c>
      <c r="L13" s="47" t="s">
        <v>19</v>
      </c>
      <c r="M13" s="47" t="s">
        <v>19</v>
      </c>
      <c r="N13" s="48"/>
      <c r="O13" s="48"/>
      <c r="P13" s="44" t="s">
        <v>19</v>
      </c>
      <c r="Q13" s="47" t="s">
        <v>19</v>
      </c>
      <c r="R13" s="47" t="s">
        <v>19</v>
      </c>
      <c r="S13" s="47" t="s">
        <v>19</v>
      </c>
      <c r="T13" s="133"/>
      <c r="U13" s="48"/>
      <c r="V13" s="48"/>
      <c r="W13" s="44" t="s">
        <v>19</v>
      </c>
      <c r="X13" s="47" t="s">
        <v>19</v>
      </c>
      <c r="Y13" s="47" t="s">
        <v>19</v>
      </c>
      <c r="Z13" s="47" t="s">
        <v>19</v>
      </c>
      <c r="AA13" s="47" t="s">
        <v>19</v>
      </c>
      <c r="AB13" s="48"/>
      <c r="AC13" s="48"/>
      <c r="AD13" s="44" t="s">
        <v>19</v>
      </c>
      <c r="AE13" s="47" t="s">
        <v>19</v>
      </c>
      <c r="AF13" s="47" t="s">
        <v>19</v>
      </c>
      <c r="AG13" s="47" t="s">
        <v>19</v>
      </c>
      <c r="AH13" s="47" t="s">
        <v>19</v>
      </c>
      <c r="AI13" s="48"/>
      <c r="AJ13" s="77">
        <f t="shared" si="0"/>
        <v>19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133"/>
      <c r="F14" s="133"/>
      <c r="G14" s="48"/>
      <c r="H14" s="90"/>
      <c r="I14" s="47" t="s">
        <v>19</v>
      </c>
      <c r="J14" s="47" t="s">
        <v>19</v>
      </c>
      <c r="K14" s="47" t="s">
        <v>19</v>
      </c>
      <c r="L14" s="47" t="s">
        <v>19</v>
      </c>
      <c r="M14" s="47" t="s">
        <v>19</v>
      </c>
      <c r="N14" s="48"/>
      <c r="O14" s="48"/>
      <c r="P14" s="44" t="s">
        <v>19</v>
      </c>
      <c r="Q14" s="47" t="s">
        <v>19</v>
      </c>
      <c r="R14" s="47" t="s">
        <v>19</v>
      </c>
      <c r="S14" s="47" t="s">
        <v>19</v>
      </c>
      <c r="T14" s="133"/>
      <c r="U14" s="48"/>
      <c r="V14" s="48"/>
      <c r="W14" s="44" t="s">
        <v>19</v>
      </c>
      <c r="X14" s="47" t="s">
        <v>19</v>
      </c>
      <c r="Y14" s="47" t="s">
        <v>19</v>
      </c>
      <c r="Z14" s="47" t="s">
        <v>19</v>
      </c>
      <c r="AA14" s="47" t="s">
        <v>19</v>
      </c>
      <c r="AB14" s="48"/>
      <c r="AC14" s="48"/>
      <c r="AD14" s="44" t="s">
        <v>19</v>
      </c>
      <c r="AE14" s="47" t="s">
        <v>19</v>
      </c>
      <c r="AF14" s="47" t="s">
        <v>19</v>
      </c>
      <c r="AG14" s="47" t="s">
        <v>19</v>
      </c>
      <c r="AH14" s="47" t="s">
        <v>19</v>
      </c>
      <c r="AI14" s="48"/>
      <c r="AJ14" s="77">
        <f t="shared" si="0"/>
        <v>19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133"/>
      <c r="F15" s="133"/>
      <c r="G15" s="48"/>
      <c r="H15" s="90"/>
      <c r="I15" s="47" t="s">
        <v>19</v>
      </c>
      <c r="J15" s="47" t="s">
        <v>19</v>
      </c>
      <c r="K15" s="47" t="s">
        <v>19</v>
      </c>
      <c r="L15" s="47" t="s">
        <v>19</v>
      </c>
      <c r="M15" s="47" t="s">
        <v>19</v>
      </c>
      <c r="N15" s="48"/>
      <c r="O15" s="48"/>
      <c r="P15" s="44" t="s">
        <v>19</v>
      </c>
      <c r="Q15" s="47" t="s">
        <v>19</v>
      </c>
      <c r="R15" s="47" t="s">
        <v>19</v>
      </c>
      <c r="S15" s="47" t="s">
        <v>19</v>
      </c>
      <c r="T15" s="133"/>
      <c r="U15" s="48"/>
      <c r="V15" s="48"/>
      <c r="W15" s="44" t="s">
        <v>19</v>
      </c>
      <c r="X15" s="47" t="s">
        <v>19</v>
      </c>
      <c r="Y15" s="47" t="s">
        <v>19</v>
      </c>
      <c r="Z15" s="47" t="s">
        <v>19</v>
      </c>
      <c r="AA15" s="47" t="s">
        <v>19</v>
      </c>
      <c r="AB15" s="48"/>
      <c r="AC15" s="48"/>
      <c r="AD15" s="44" t="s">
        <v>19</v>
      </c>
      <c r="AE15" s="47" t="s">
        <v>19</v>
      </c>
      <c r="AF15" s="47" t="s">
        <v>19</v>
      </c>
      <c r="AG15" s="47" t="s">
        <v>19</v>
      </c>
      <c r="AH15" s="47" t="s">
        <v>19</v>
      </c>
      <c r="AI15" s="48"/>
      <c r="AJ15" s="77">
        <f t="shared" si="0"/>
        <v>19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133"/>
      <c r="F16" s="133"/>
      <c r="G16" s="48"/>
      <c r="H16" s="90"/>
      <c r="I16" s="47" t="s">
        <v>19</v>
      </c>
      <c r="J16" s="47" t="s">
        <v>19</v>
      </c>
      <c r="K16" s="47" t="s">
        <v>19</v>
      </c>
      <c r="L16" s="47" t="s">
        <v>19</v>
      </c>
      <c r="M16" s="47" t="s">
        <v>19</v>
      </c>
      <c r="N16" s="48"/>
      <c r="O16" s="48"/>
      <c r="P16" s="44" t="s">
        <v>19</v>
      </c>
      <c r="Q16" s="47" t="s">
        <v>19</v>
      </c>
      <c r="R16" s="47" t="s">
        <v>19</v>
      </c>
      <c r="S16" s="47" t="s">
        <v>19</v>
      </c>
      <c r="T16" s="133"/>
      <c r="U16" s="48"/>
      <c r="V16" s="48"/>
      <c r="W16" s="44" t="s">
        <v>19</v>
      </c>
      <c r="X16" s="47" t="s">
        <v>19</v>
      </c>
      <c r="Y16" s="47" t="s">
        <v>19</v>
      </c>
      <c r="Z16" s="47" t="s">
        <v>19</v>
      </c>
      <c r="AA16" s="47" t="s">
        <v>19</v>
      </c>
      <c r="AB16" s="48"/>
      <c r="AC16" s="48"/>
      <c r="AD16" s="44" t="s">
        <v>19</v>
      </c>
      <c r="AE16" s="47" t="s">
        <v>19</v>
      </c>
      <c r="AF16" s="47" t="s">
        <v>19</v>
      </c>
      <c r="AG16" s="47" t="s">
        <v>19</v>
      </c>
      <c r="AH16" s="47" t="s">
        <v>19</v>
      </c>
      <c r="AI16" s="48"/>
      <c r="AJ16" s="77">
        <f t="shared" si="0"/>
        <v>19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133"/>
      <c r="F17" s="133"/>
      <c r="G17" s="48"/>
      <c r="H17" s="90"/>
      <c r="I17" s="47" t="s">
        <v>19</v>
      </c>
      <c r="J17" s="47" t="s">
        <v>19</v>
      </c>
      <c r="K17" s="47" t="s">
        <v>19</v>
      </c>
      <c r="L17" s="47" t="s">
        <v>19</v>
      </c>
      <c r="M17" s="47" t="s">
        <v>19</v>
      </c>
      <c r="N17" s="48"/>
      <c r="O17" s="48"/>
      <c r="P17" s="44" t="s">
        <v>19</v>
      </c>
      <c r="Q17" s="47" t="s">
        <v>19</v>
      </c>
      <c r="R17" s="47" t="s">
        <v>19</v>
      </c>
      <c r="S17" s="47" t="s">
        <v>19</v>
      </c>
      <c r="T17" s="133"/>
      <c r="U17" s="48"/>
      <c r="V17" s="48"/>
      <c r="W17" s="44" t="s">
        <v>19</v>
      </c>
      <c r="X17" s="47" t="s">
        <v>19</v>
      </c>
      <c r="Y17" s="47" t="s">
        <v>19</v>
      </c>
      <c r="Z17" s="47" t="s">
        <v>19</v>
      </c>
      <c r="AA17" s="47" t="s">
        <v>19</v>
      </c>
      <c r="AB17" s="48"/>
      <c r="AC17" s="48"/>
      <c r="AD17" s="44" t="s">
        <v>19</v>
      </c>
      <c r="AE17" s="47" t="s">
        <v>19</v>
      </c>
      <c r="AF17" s="47" t="s">
        <v>19</v>
      </c>
      <c r="AG17" s="47" t="s">
        <v>19</v>
      </c>
      <c r="AH17" s="47" t="s">
        <v>19</v>
      </c>
      <c r="AI17" s="48"/>
      <c r="AJ17" s="77">
        <f t="shared" si="0"/>
        <v>19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133"/>
      <c r="F18" s="133"/>
      <c r="G18" s="48"/>
      <c r="H18" s="90"/>
      <c r="I18" s="47" t="s">
        <v>19</v>
      </c>
      <c r="J18" s="47" t="s">
        <v>19</v>
      </c>
      <c r="K18" s="47" t="s">
        <v>19</v>
      </c>
      <c r="L18" s="47" t="s">
        <v>19</v>
      </c>
      <c r="M18" s="47" t="s">
        <v>19</v>
      </c>
      <c r="N18" s="48"/>
      <c r="O18" s="48"/>
      <c r="P18" s="44" t="s">
        <v>19</v>
      </c>
      <c r="Q18" s="47" t="s">
        <v>19</v>
      </c>
      <c r="R18" s="47" t="s">
        <v>19</v>
      </c>
      <c r="S18" s="47" t="s">
        <v>19</v>
      </c>
      <c r="T18" s="133"/>
      <c r="U18" s="48"/>
      <c r="V18" s="48"/>
      <c r="W18" s="44" t="s">
        <v>19</v>
      </c>
      <c r="X18" s="47" t="s">
        <v>19</v>
      </c>
      <c r="Y18" s="47" t="s">
        <v>19</v>
      </c>
      <c r="Z18" s="47" t="s">
        <v>19</v>
      </c>
      <c r="AA18" s="47" t="s">
        <v>19</v>
      </c>
      <c r="AB18" s="48"/>
      <c r="AC18" s="48"/>
      <c r="AD18" s="44" t="s">
        <v>19</v>
      </c>
      <c r="AE18" s="47" t="s">
        <v>19</v>
      </c>
      <c r="AF18" s="47" t="s">
        <v>19</v>
      </c>
      <c r="AG18" s="47" t="s">
        <v>19</v>
      </c>
      <c r="AH18" s="47" t="s">
        <v>19</v>
      </c>
      <c r="AI18" s="48"/>
      <c r="AJ18" s="77">
        <f t="shared" si="0"/>
        <v>19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133"/>
      <c r="F19" s="133"/>
      <c r="G19" s="48"/>
      <c r="H19" s="90"/>
      <c r="I19" s="47" t="s">
        <v>19</v>
      </c>
      <c r="J19" s="47" t="s">
        <v>19</v>
      </c>
      <c r="K19" s="47" t="s">
        <v>19</v>
      </c>
      <c r="L19" s="47" t="s">
        <v>19</v>
      </c>
      <c r="M19" s="47" t="s">
        <v>19</v>
      </c>
      <c r="N19" s="48"/>
      <c r="O19" s="48"/>
      <c r="P19" s="44" t="s">
        <v>19</v>
      </c>
      <c r="Q19" s="47" t="s">
        <v>19</v>
      </c>
      <c r="R19" s="47" t="s">
        <v>19</v>
      </c>
      <c r="S19" s="47" t="s">
        <v>19</v>
      </c>
      <c r="T19" s="133"/>
      <c r="U19" s="48"/>
      <c r="V19" s="48"/>
      <c r="W19" s="44" t="s">
        <v>19</v>
      </c>
      <c r="X19" s="47" t="s">
        <v>19</v>
      </c>
      <c r="Y19" s="47" t="s">
        <v>19</v>
      </c>
      <c r="Z19" s="47" t="s">
        <v>19</v>
      </c>
      <c r="AA19" s="47" t="s">
        <v>19</v>
      </c>
      <c r="AB19" s="48"/>
      <c r="AC19" s="48"/>
      <c r="AD19" s="44" t="s">
        <v>19</v>
      </c>
      <c r="AE19" s="47" t="s">
        <v>19</v>
      </c>
      <c r="AF19" s="47" t="s">
        <v>19</v>
      </c>
      <c r="AG19" s="47" t="s">
        <v>19</v>
      </c>
      <c r="AH19" s="47" t="s">
        <v>19</v>
      </c>
      <c r="AI19" s="48"/>
      <c r="AJ19" s="77">
        <f t="shared" si="0"/>
        <v>19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133"/>
      <c r="F20" s="133"/>
      <c r="G20" s="48"/>
      <c r="H20" s="90"/>
      <c r="I20" s="47" t="s">
        <v>19</v>
      </c>
      <c r="J20" s="47" t="s">
        <v>19</v>
      </c>
      <c r="K20" s="47" t="s">
        <v>19</v>
      </c>
      <c r="L20" s="47" t="s">
        <v>19</v>
      </c>
      <c r="M20" s="47" t="s">
        <v>19</v>
      </c>
      <c r="N20" s="48"/>
      <c r="O20" s="48"/>
      <c r="P20" s="44" t="s">
        <v>19</v>
      </c>
      <c r="Q20" s="47" t="s">
        <v>19</v>
      </c>
      <c r="R20" s="47" t="s">
        <v>19</v>
      </c>
      <c r="S20" s="47" t="s">
        <v>19</v>
      </c>
      <c r="T20" s="133"/>
      <c r="U20" s="48"/>
      <c r="V20" s="48"/>
      <c r="W20" s="44" t="s">
        <v>19</v>
      </c>
      <c r="X20" s="47" t="s">
        <v>19</v>
      </c>
      <c r="Y20" s="47" t="s">
        <v>19</v>
      </c>
      <c r="Z20" s="47" t="s">
        <v>19</v>
      </c>
      <c r="AA20" s="47" t="s">
        <v>19</v>
      </c>
      <c r="AB20" s="48"/>
      <c r="AC20" s="48"/>
      <c r="AD20" s="44" t="s">
        <v>19</v>
      </c>
      <c r="AE20" s="47" t="s">
        <v>19</v>
      </c>
      <c r="AF20" s="47" t="s">
        <v>19</v>
      </c>
      <c r="AG20" s="47" t="s">
        <v>19</v>
      </c>
      <c r="AH20" s="47" t="s">
        <v>19</v>
      </c>
      <c r="AI20" s="48"/>
      <c r="AJ20" s="77">
        <f t="shared" si="0"/>
        <v>19</v>
      </c>
      <c r="AK20" s="76">
        <f t="shared" si="1"/>
        <v>0</v>
      </c>
    </row>
    <row r="21" spans="1:37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133"/>
      <c r="F21" s="133"/>
      <c r="G21" s="48"/>
      <c r="H21" s="90"/>
      <c r="I21" s="47" t="s">
        <v>19</v>
      </c>
      <c r="J21" s="47" t="s">
        <v>19</v>
      </c>
      <c r="K21" s="47" t="s">
        <v>19</v>
      </c>
      <c r="L21" s="47" t="s">
        <v>19</v>
      </c>
      <c r="M21" s="47" t="s">
        <v>19</v>
      </c>
      <c r="N21" s="48"/>
      <c r="O21" s="48"/>
      <c r="P21" s="44" t="s">
        <v>19</v>
      </c>
      <c r="Q21" s="47" t="s">
        <v>19</v>
      </c>
      <c r="R21" s="47" t="s">
        <v>19</v>
      </c>
      <c r="S21" s="47" t="s">
        <v>19</v>
      </c>
      <c r="T21" s="133"/>
      <c r="U21" s="48"/>
      <c r="V21" s="48"/>
      <c r="W21" s="44" t="s">
        <v>19</v>
      </c>
      <c r="X21" s="47" t="s">
        <v>19</v>
      </c>
      <c r="Y21" s="47" t="s">
        <v>19</v>
      </c>
      <c r="Z21" s="47" t="s">
        <v>19</v>
      </c>
      <c r="AA21" s="47" t="s">
        <v>19</v>
      </c>
      <c r="AB21" s="48"/>
      <c r="AC21" s="48"/>
      <c r="AD21" s="44" t="s">
        <v>19</v>
      </c>
      <c r="AE21" s="47" t="s">
        <v>19</v>
      </c>
      <c r="AF21" s="47" t="s">
        <v>19</v>
      </c>
      <c r="AG21" s="47" t="s">
        <v>19</v>
      </c>
      <c r="AH21" s="47" t="s">
        <v>19</v>
      </c>
      <c r="AI21" s="48"/>
      <c r="AJ21" s="77">
        <f t="shared" si="0"/>
        <v>19</v>
      </c>
      <c r="AK21" s="76">
        <f t="shared" si="1"/>
        <v>0</v>
      </c>
    </row>
    <row r="22" spans="1:37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133"/>
      <c r="F22" s="133"/>
      <c r="G22" s="48"/>
      <c r="H22" s="90"/>
      <c r="I22" s="47" t="s">
        <v>19</v>
      </c>
      <c r="J22" s="47" t="s">
        <v>19</v>
      </c>
      <c r="K22" s="47" t="s">
        <v>19</v>
      </c>
      <c r="L22" s="47" t="s">
        <v>19</v>
      </c>
      <c r="M22" s="47" t="s">
        <v>19</v>
      </c>
      <c r="N22" s="48"/>
      <c r="O22" s="48"/>
      <c r="P22" s="44" t="s">
        <v>19</v>
      </c>
      <c r="Q22" s="47" t="s">
        <v>19</v>
      </c>
      <c r="R22" s="47" t="s">
        <v>19</v>
      </c>
      <c r="S22" s="47" t="s">
        <v>19</v>
      </c>
      <c r="T22" s="133"/>
      <c r="U22" s="48"/>
      <c r="V22" s="48"/>
      <c r="W22" s="44" t="s">
        <v>19</v>
      </c>
      <c r="X22" s="47" t="s">
        <v>19</v>
      </c>
      <c r="Y22" s="47" t="s">
        <v>19</v>
      </c>
      <c r="Z22" s="47" t="s">
        <v>19</v>
      </c>
      <c r="AA22" s="47" t="s">
        <v>19</v>
      </c>
      <c r="AB22" s="48"/>
      <c r="AC22" s="48"/>
      <c r="AD22" s="44" t="s">
        <v>19</v>
      </c>
      <c r="AE22" s="47" t="s">
        <v>19</v>
      </c>
      <c r="AF22" s="47" t="s">
        <v>19</v>
      </c>
      <c r="AG22" s="47" t="s">
        <v>19</v>
      </c>
      <c r="AH22" s="47" t="s">
        <v>19</v>
      </c>
      <c r="AI22" s="48"/>
      <c r="AJ22" s="77">
        <f t="shared" si="0"/>
        <v>19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133"/>
      <c r="F23" s="133"/>
      <c r="G23" s="48"/>
      <c r="H23" s="90"/>
      <c r="I23" s="47" t="s">
        <v>19</v>
      </c>
      <c r="J23" s="47" t="s">
        <v>19</v>
      </c>
      <c r="K23" s="47" t="s">
        <v>19</v>
      </c>
      <c r="L23" s="47" t="s">
        <v>19</v>
      </c>
      <c r="M23" s="47" t="s">
        <v>19</v>
      </c>
      <c r="N23" s="48"/>
      <c r="O23" s="48"/>
      <c r="P23" s="44" t="s">
        <v>19</v>
      </c>
      <c r="Q23" s="47" t="s">
        <v>19</v>
      </c>
      <c r="R23" s="47" t="s">
        <v>19</v>
      </c>
      <c r="S23" s="47" t="s">
        <v>19</v>
      </c>
      <c r="T23" s="133"/>
      <c r="U23" s="48"/>
      <c r="V23" s="48"/>
      <c r="W23" s="44" t="s">
        <v>19</v>
      </c>
      <c r="X23" s="47" t="s">
        <v>19</v>
      </c>
      <c r="Y23" s="47" t="s">
        <v>19</v>
      </c>
      <c r="Z23" s="47" t="s">
        <v>19</v>
      </c>
      <c r="AA23" s="47" t="s">
        <v>19</v>
      </c>
      <c r="AB23" s="48"/>
      <c r="AC23" s="48"/>
      <c r="AD23" s="44" t="s">
        <v>19</v>
      </c>
      <c r="AE23" s="47" t="s">
        <v>19</v>
      </c>
      <c r="AF23" s="47" t="s">
        <v>19</v>
      </c>
      <c r="AG23" s="47" t="s">
        <v>19</v>
      </c>
      <c r="AH23" s="47" t="s">
        <v>19</v>
      </c>
      <c r="AI23" s="48"/>
      <c r="AJ23" s="77">
        <f t="shared" si="0"/>
        <v>19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133"/>
      <c r="F24" s="133"/>
      <c r="G24" s="48"/>
      <c r="H24" s="90"/>
      <c r="I24" s="47" t="s">
        <v>19</v>
      </c>
      <c r="J24" s="47" t="s">
        <v>19</v>
      </c>
      <c r="K24" s="47" t="s">
        <v>19</v>
      </c>
      <c r="L24" s="47" t="s">
        <v>19</v>
      </c>
      <c r="M24" s="47" t="s">
        <v>19</v>
      </c>
      <c r="N24" s="48"/>
      <c r="O24" s="48"/>
      <c r="P24" s="44" t="s">
        <v>19</v>
      </c>
      <c r="Q24" s="47" t="s">
        <v>19</v>
      </c>
      <c r="R24" s="47" t="s">
        <v>19</v>
      </c>
      <c r="S24" s="47" t="s">
        <v>19</v>
      </c>
      <c r="T24" s="133"/>
      <c r="U24" s="48"/>
      <c r="V24" s="48"/>
      <c r="W24" s="44" t="s">
        <v>19</v>
      </c>
      <c r="X24" s="47" t="s">
        <v>19</v>
      </c>
      <c r="Y24" s="47" t="s">
        <v>19</v>
      </c>
      <c r="Z24" s="47" t="s">
        <v>19</v>
      </c>
      <c r="AA24" s="47" t="s">
        <v>19</v>
      </c>
      <c r="AB24" s="48"/>
      <c r="AC24" s="48"/>
      <c r="AD24" s="44" t="s">
        <v>19</v>
      </c>
      <c r="AE24" s="47" t="s">
        <v>19</v>
      </c>
      <c r="AF24" s="47" t="s">
        <v>19</v>
      </c>
      <c r="AG24" s="47" t="s">
        <v>19</v>
      </c>
      <c r="AH24" s="47" t="s">
        <v>19</v>
      </c>
      <c r="AI24" s="48"/>
      <c r="AJ24" s="77">
        <f t="shared" si="0"/>
        <v>19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133"/>
      <c r="F25" s="133"/>
      <c r="G25" s="48"/>
      <c r="H25" s="90"/>
      <c r="I25" s="47" t="s">
        <v>19</v>
      </c>
      <c r="J25" s="47" t="s">
        <v>19</v>
      </c>
      <c r="K25" s="47" t="s">
        <v>19</v>
      </c>
      <c r="L25" s="47" t="s">
        <v>19</v>
      </c>
      <c r="M25" s="47" t="s">
        <v>19</v>
      </c>
      <c r="N25" s="48"/>
      <c r="O25" s="48"/>
      <c r="P25" s="44" t="s">
        <v>19</v>
      </c>
      <c r="Q25" s="47" t="s">
        <v>19</v>
      </c>
      <c r="R25" s="47" t="s">
        <v>19</v>
      </c>
      <c r="S25" s="47" t="s">
        <v>19</v>
      </c>
      <c r="T25" s="133"/>
      <c r="U25" s="48"/>
      <c r="V25" s="48"/>
      <c r="W25" s="44" t="s">
        <v>19</v>
      </c>
      <c r="X25" s="47" t="s">
        <v>19</v>
      </c>
      <c r="Y25" s="47" t="s">
        <v>19</v>
      </c>
      <c r="Z25" s="47" t="s">
        <v>19</v>
      </c>
      <c r="AA25" s="47" t="s">
        <v>19</v>
      </c>
      <c r="AB25" s="48"/>
      <c r="AC25" s="48"/>
      <c r="AD25" s="44" t="s">
        <v>19</v>
      </c>
      <c r="AE25" s="47" t="s">
        <v>19</v>
      </c>
      <c r="AF25" s="47" t="s">
        <v>19</v>
      </c>
      <c r="AG25" s="47" t="s">
        <v>19</v>
      </c>
      <c r="AH25" s="47" t="s">
        <v>19</v>
      </c>
      <c r="AI25" s="48"/>
      <c r="AJ25" s="77">
        <f t="shared" si="0"/>
        <v>19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133"/>
      <c r="F26" s="133"/>
      <c r="G26" s="48"/>
      <c r="H26" s="90"/>
      <c r="I26" s="47" t="s">
        <v>19</v>
      </c>
      <c r="J26" s="47" t="s">
        <v>19</v>
      </c>
      <c r="K26" s="47" t="s">
        <v>19</v>
      </c>
      <c r="L26" s="47" t="s">
        <v>19</v>
      </c>
      <c r="M26" s="47" t="s">
        <v>19</v>
      </c>
      <c r="N26" s="48"/>
      <c r="O26" s="48"/>
      <c r="P26" s="44" t="s">
        <v>19</v>
      </c>
      <c r="Q26" s="47" t="s">
        <v>19</v>
      </c>
      <c r="R26" s="47" t="s">
        <v>19</v>
      </c>
      <c r="S26" s="47" t="s">
        <v>19</v>
      </c>
      <c r="T26" s="133"/>
      <c r="U26" s="48"/>
      <c r="V26" s="48"/>
      <c r="W26" s="44" t="s">
        <v>19</v>
      </c>
      <c r="X26" s="47" t="s">
        <v>19</v>
      </c>
      <c r="Y26" s="47" t="s">
        <v>19</v>
      </c>
      <c r="Z26" s="47" t="s">
        <v>19</v>
      </c>
      <c r="AA26" s="47" t="s">
        <v>19</v>
      </c>
      <c r="AB26" s="48"/>
      <c r="AC26" s="48"/>
      <c r="AD26" s="44" t="s">
        <v>19</v>
      </c>
      <c r="AE26" s="47" t="s">
        <v>19</v>
      </c>
      <c r="AF26" s="47" t="s">
        <v>19</v>
      </c>
      <c r="AG26" s="47" t="s">
        <v>19</v>
      </c>
      <c r="AH26" s="47" t="s">
        <v>19</v>
      </c>
      <c r="AI26" s="48"/>
      <c r="AJ26" s="77">
        <f t="shared" si="0"/>
        <v>19</v>
      </c>
      <c r="AK26" s="76">
        <f>COUNTIF(E26:AI26,"x")</f>
        <v>0</v>
      </c>
    </row>
    <row r="27" spans="1:37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133"/>
      <c r="F27" s="133"/>
      <c r="G27" s="48"/>
      <c r="H27" s="90"/>
      <c r="I27" s="47" t="s">
        <v>19</v>
      </c>
      <c r="J27" s="47" t="s">
        <v>19</v>
      </c>
      <c r="K27" s="47" t="s">
        <v>19</v>
      </c>
      <c r="L27" s="47" t="s">
        <v>19</v>
      </c>
      <c r="M27" s="47" t="s">
        <v>19</v>
      </c>
      <c r="N27" s="48"/>
      <c r="O27" s="48"/>
      <c r="P27" s="44" t="s">
        <v>19</v>
      </c>
      <c r="Q27" s="47" t="s">
        <v>19</v>
      </c>
      <c r="R27" s="47" t="s">
        <v>19</v>
      </c>
      <c r="S27" s="47" t="s">
        <v>19</v>
      </c>
      <c r="T27" s="133"/>
      <c r="U27" s="48"/>
      <c r="V27" s="48"/>
      <c r="W27" s="44" t="s">
        <v>19</v>
      </c>
      <c r="X27" s="47" t="s">
        <v>19</v>
      </c>
      <c r="Y27" s="47" t="s">
        <v>19</v>
      </c>
      <c r="Z27" s="47" t="s">
        <v>19</v>
      </c>
      <c r="AA27" s="47" t="s">
        <v>19</v>
      </c>
      <c r="AB27" s="48"/>
      <c r="AC27" s="48"/>
      <c r="AD27" s="44" t="s">
        <v>19</v>
      </c>
      <c r="AE27" s="47" t="s">
        <v>19</v>
      </c>
      <c r="AF27" s="47" t="s">
        <v>19</v>
      </c>
      <c r="AG27" s="47" t="s">
        <v>19</v>
      </c>
      <c r="AH27" s="47" t="s">
        <v>19</v>
      </c>
      <c r="AI27" s="48"/>
      <c r="AJ27" s="77">
        <f>COUNTIF(E27:AI27,"/")</f>
        <v>19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133"/>
      <c r="F28" s="133"/>
      <c r="G28" s="48"/>
      <c r="H28" s="90"/>
      <c r="I28" s="47" t="s">
        <v>19</v>
      </c>
      <c r="J28" s="47" t="s">
        <v>19</v>
      </c>
      <c r="K28" s="47" t="s">
        <v>19</v>
      </c>
      <c r="L28" s="47" t="s">
        <v>19</v>
      </c>
      <c r="M28" s="47" t="s">
        <v>19</v>
      </c>
      <c r="N28" s="48"/>
      <c r="O28" s="48"/>
      <c r="P28" s="44" t="s">
        <v>19</v>
      </c>
      <c r="Q28" s="47" t="s">
        <v>19</v>
      </c>
      <c r="R28" s="47" t="s">
        <v>19</v>
      </c>
      <c r="S28" s="47" t="s">
        <v>19</v>
      </c>
      <c r="T28" s="133"/>
      <c r="U28" s="48"/>
      <c r="V28" s="48"/>
      <c r="W28" s="44" t="s">
        <v>19</v>
      </c>
      <c r="X28" s="47" t="s">
        <v>19</v>
      </c>
      <c r="Y28" s="47" t="s">
        <v>19</v>
      </c>
      <c r="Z28" s="47" t="s">
        <v>19</v>
      </c>
      <c r="AA28" s="47" t="s">
        <v>19</v>
      </c>
      <c r="AB28" s="48"/>
      <c r="AC28" s="48"/>
      <c r="AD28" s="44" t="s">
        <v>19</v>
      </c>
      <c r="AE28" s="47" t="s">
        <v>19</v>
      </c>
      <c r="AF28" s="47" t="s">
        <v>19</v>
      </c>
      <c r="AG28" s="47" t="s">
        <v>19</v>
      </c>
      <c r="AH28" s="47" t="s">
        <v>19</v>
      </c>
      <c r="AI28" s="48"/>
      <c r="AJ28" s="77">
        <f t="shared" si="0"/>
        <v>19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133"/>
      <c r="F29" s="133"/>
      <c r="G29" s="48"/>
      <c r="H29" s="90"/>
      <c r="I29" s="47" t="s">
        <v>19</v>
      </c>
      <c r="J29" s="47" t="s">
        <v>19</v>
      </c>
      <c r="K29" s="47" t="s">
        <v>19</v>
      </c>
      <c r="L29" s="47" t="s">
        <v>19</v>
      </c>
      <c r="M29" s="47" t="s">
        <v>19</v>
      </c>
      <c r="N29" s="48"/>
      <c r="O29" s="48"/>
      <c r="P29" s="44" t="s">
        <v>19</v>
      </c>
      <c r="Q29" s="47" t="s">
        <v>19</v>
      </c>
      <c r="R29" s="47" t="s">
        <v>19</v>
      </c>
      <c r="S29" s="47" t="s">
        <v>19</v>
      </c>
      <c r="T29" s="133"/>
      <c r="U29" s="48"/>
      <c r="V29" s="48"/>
      <c r="W29" s="44" t="s">
        <v>19</v>
      </c>
      <c r="X29" s="47" t="s">
        <v>19</v>
      </c>
      <c r="Y29" s="47" t="s">
        <v>19</v>
      </c>
      <c r="Z29" s="47" t="s">
        <v>19</v>
      </c>
      <c r="AA29" s="47" t="s">
        <v>19</v>
      </c>
      <c r="AB29" s="48"/>
      <c r="AC29" s="48"/>
      <c r="AD29" s="44" t="s">
        <v>19</v>
      </c>
      <c r="AE29" s="47" t="s">
        <v>19</v>
      </c>
      <c r="AF29" s="47" t="s">
        <v>19</v>
      </c>
      <c r="AG29" s="47" t="s">
        <v>19</v>
      </c>
      <c r="AH29" s="47" t="s">
        <v>19</v>
      </c>
      <c r="AI29" s="48"/>
      <c r="AJ29" s="77">
        <f t="shared" si="0"/>
        <v>19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133"/>
      <c r="F30" s="133"/>
      <c r="G30" s="48"/>
      <c r="H30" s="90"/>
      <c r="I30" s="47" t="s">
        <v>19</v>
      </c>
      <c r="J30" s="47" t="s">
        <v>19</v>
      </c>
      <c r="K30" s="47" t="s">
        <v>19</v>
      </c>
      <c r="L30" s="47" t="s">
        <v>19</v>
      </c>
      <c r="M30" s="47" t="s">
        <v>19</v>
      </c>
      <c r="N30" s="48"/>
      <c r="O30" s="48"/>
      <c r="P30" s="44" t="s">
        <v>19</v>
      </c>
      <c r="Q30" s="47" t="s">
        <v>19</v>
      </c>
      <c r="R30" s="47" t="s">
        <v>19</v>
      </c>
      <c r="S30" s="47" t="s">
        <v>19</v>
      </c>
      <c r="T30" s="133"/>
      <c r="U30" s="48"/>
      <c r="V30" s="48"/>
      <c r="W30" s="44" t="s">
        <v>19</v>
      </c>
      <c r="X30" s="47" t="s">
        <v>19</v>
      </c>
      <c r="Y30" s="47" t="s">
        <v>19</v>
      </c>
      <c r="Z30" s="47" t="s">
        <v>19</v>
      </c>
      <c r="AA30" s="47" t="s">
        <v>19</v>
      </c>
      <c r="AB30" s="48"/>
      <c r="AC30" s="48"/>
      <c r="AD30" s="44" t="s">
        <v>19</v>
      </c>
      <c r="AE30" s="47" t="s">
        <v>19</v>
      </c>
      <c r="AF30" s="47" t="s">
        <v>19</v>
      </c>
      <c r="AG30" s="47" t="s">
        <v>19</v>
      </c>
      <c r="AH30" s="47" t="s">
        <v>19</v>
      </c>
      <c r="AI30" s="48"/>
      <c r="AJ30" s="77">
        <f t="shared" si="0"/>
        <v>19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133"/>
      <c r="F31" s="133"/>
      <c r="G31" s="48"/>
      <c r="H31" s="90"/>
      <c r="I31" s="47" t="s">
        <v>19</v>
      </c>
      <c r="J31" s="47" t="s">
        <v>19</v>
      </c>
      <c r="K31" s="47" t="s">
        <v>19</v>
      </c>
      <c r="L31" s="47" t="s">
        <v>19</v>
      </c>
      <c r="M31" s="47" t="s">
        <v>19</v>
      </c>
      <c r="N31" s="48"/>
      <c r="O31" s="48"/>
      <c r="P31" s="44" t="s">
        <v>19</v>
      </c>
      <c r="Q31" s="47" t="s">
        <v>19</v>
      </c>
      <c r="R31" s="47" t="s">
        <v>19</v>
      </c>
      <c r="S31" s="47" t="s">
        <v>19</v>
      </c>
      <c r="T31" s="133"/>
      <c r="U31" s="48"/>
      <c r="V31" s="48"/>
      <c r="W31" s="44" t="s">
        <v>19</v>
      </c>
      <c r="X31" s="47" t="s">
        <v>19</v>
      </c>
      <c r="Y31" s="47" t="s">
        <v>19</v>
      </c>
      <c r="Z31" s="47" t="s">
        <v>19</v>
      </c>
      <c r="AA31" s="47" t="s">
        <v>19</v>
      </c>
      <c r="AB31" s="48"/>
      <c r="AC31" s="48"/>
      <c r="AD31" s="44" t="s">
        <v>19</v>
      </c>
      <c r="AE31" s="47" t="s">
        <v>19</v>
      </c>
      <c r="AF31" s="47" t="s">
        <v>19</v>
      </c>
      <c r="AG31" s="47" t="s">
        <v>19</v>
      </c>
      <c r="AH31" s="47" t="s">
        <v>19</v>
      </c>
      <c r="AI31" s="48"/>
      <c r="AJ31" s="77">
        <f t="shared" si="0"/>
        <v>19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133"/>
      <c r="F32" s="133"/>
      <c r="G32" s="48"/>
      <c r="H32" s="90"/>
      <c r="I32" s="47" t="s">
        <v>19</v>
      </c>
      <c r="J32" s="47" t="s">
        <v>19</v>
      </c>
      <c r="K32" s="47" t="s">
        <v>19</v>
      </c>
      <c r="L32" s="47" t="s">
        <v>19</v>
      </c>
      <c r="M32" s="47" t="s">
        <v>19</v>
      </c>
      <c r="N32" s="48"/>
      <c r="O32" s="48"/>
      <c r="P32" s="44" t="s">
        <v>19</v>
      </c>
      <c r="Q32" s="47" t="s">
        <v>19</v>
      </c>
      <c r="R32" s="47" t="s">
        <v>19</v>
      </c>
      <c r="S32" s="47" t="s">
        <v>19</v>
      </c>
      <c r="T32" s="133"/>
      <c r="U32" s="48"/>
      <c r="V32" s="48"/>
      <c r="W32" s="44" t="s">
        <v>19</v>
      </c>
      <c r="X32" s="47" t="s">
        <v>19</v>
      </c>
      <c r="Y32" s="47" t="s">
        <v>19</v>
      </c>
      <c r="Z32" s="47" t="s">
        <v>19</v>
      </c>
      <c r="AA32" s="47" t="s">
        <v>19</v>
      </c>
      <c r="AB32" s="48"/>
      <c r="AC32" s="48"/>
      <c r="AD32" s="44" t="s">
        <v>19</v>
      </c>
      <c r="AE32" s="47" t="s">
        <v>19</v>
      </c>
      <c r="AF32" s="47" t="s">
        <v>19</v>
      </c>
      <c r="AG32" s="47" t="s">
        <v>19</v>
      </c>
      <c r="AH32" s="47" t="s">
        <v>19</v>
      </c>
      <c r="AI32" s="48"/>
      <c r="AJ32" s="77">
        <f t="shared" si="0"/>
        <v>19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133"/>
      <c r="F33" s="133"/>
      <c r="G33" s="48"/>
      <c r="H33" s="90"/>
      <c r="I33" s="47" t="s">
        <v>19</v>
      </c>
      <c r="J33" s="47" t="s">
        <v>19</v>
      </c>
      <c r="K33" s="47" t="s">
        <v>19</v>
      </c>
      <c r="L33" s="47" t="s">
        <v>19</v>
      </c>
      <c r="M33" s="47" t="s">
        <v>19</v>
      </c>
      <c r="N33" s="48"/>
      <c r="O33" s="48"/>
      <c r="P33" s="44" t="s">
        <v>19</v>
      </c>
      <c r="Q33" s="47" t="s">
        <v>19</v>
      </c>
      <c r="R33" s="47" t="s">
        <v>19</v>
      </c>
      <c r="S33" s="47" t="s">
        <v>19</v>
      </c>
      <c r="T33" s="133"/>
      <c r="U33" s="48"/>
      <c r="V33" s="48"/>
      <c r="W33" s="44" t="s">
        <v>19</v>
      </c>
      <c r="X33" s="47" t="s">
        <v>19</v>
      </c>
      <c r="Y33" s="47" t="s">
        <v>19</v>
      </c>
      <c r="Z33" s="47" t="s">
        <v>19</v>
      </c>
      <c r="AA33" s="47" t="s">
        <v>19</v>
      </c>
      <c r="AB33" s="48"/>
      <c r="AC33" s="48"/>
      <c r="AD33" s="44" t="s">
        <v>19</v>
      </c>
      <c r="AE33" s="47" t="s">
        <v>19</v>
      </c>
      <c r="AF33" s="47" t="s">
        <v>19</v>
      </c>
      <c r="AG33" s="47" t="s">
        <v>19</v>
      </c>
      <c r="AH33" s="47" t="s">
        <v>19</v>
      </c>
      <c r="AI33" s="48"/>
      <c r="AJ33" s="77">
        <f t="shared" si="0"/>
        <v>19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133"/>
      <c r="F34" s="133"/>
      <c r="G34" s="48"/>
      <c r="H34" s="90"/>
      <c r="I34" s="47" t="s">
        <v>19</v>
      </c>
      <c r="J34" s="47" t="s">
        <v>19</v>
      </c>
      <c r="K34" s="47" t="s">
        <v>19</v>
      </c>
      <c r="L34" s="47" t="s">
        <v>19</v>
      </c>
      <c r="M34" s="47" t="s">
        <v>19</v>
      </c>
      <c r="N34" s="48"/>
      <c r="O34" s="48"/>
      <c r="P34" s="44" t="s">
        <v>19</v>
      </c>
      <c r="Q34" s="47" t="s">
        <v>19</v>
      </c>
      <c r="R34" s="47" t="s">
        <v>19</v>
      </c>
      <c r="S34" s="47" t="s">
        <v>19</v>
      </c>
      <c r="T34" s="133"/>
      <c r="U34" s="48"/>
      <c r="V34" s="48"/>
      <c r="W34" s="44" t="s">
        <v>19</v>
      </c>
      <c r="X34" s="47" t="s">
        <v>19</v>
      </c>
      <c r="Y34" s="47" t="s">
        <v>19</v>
      </c>
      <c r="Z34" s="47" t="s">
        <v>19</v>
      </c>
      <c r="AA34" s="47" t="s">
        <v>19</v>
      </c>
      <c r="AB34" s="48"/>
      <c r="AC34" s="48"/>
      <c r="AD34" s="44" t="s">
        <v>19</v>
      </c>
      <c r="AE34" s="47" t="s">
        <v>19</v>
      </c>
      <c r="AF34" s="47" t="s">
        <v>19</v>
      </c>
      <c r="AG34" s="47" t="s">
        <v>19</v>
      </c>
      <c r="AH34" s="47" t="s">
        <v>19</v>
      </c>
      <c r="AI34" s="48"/>
      <c r="AJ34" s="77">
        <f t="shared" si="0"/>
        <v>19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133"/>
      <c r="F35" s="133"/>
      <c r="G35" s="48"/>
      <c r="H35" s="90"/>
      <c r="I35" s="47" t="s">
        <v>19</v>
      </c>
      <c r="J35" s="47" t="s">
        <v>19</v>
      </c>
      <c r="K35" s="47" t="s">
        <v>19</v>
      </c>
      <c r="L35" s="47" t="s">
        <v>19</v>
      </c>
      <c r="M35" s="47" t="s">
        <v>19</v>
      </c>
      <c r="N35" s="48"/>
      <c r="O35" s="48"/>
      <c r="P35" s="44" t="s">
        <v>19</v>
      </c>
      <c r="Q35" s="47" t="s">
        <v>19</v>
      </c>
      <c r="R35" s="47" t="s">
        <v>19</v>
      </c>
      <c r="S35" s="47" t="s">
        <v>19</v>
      </c>
      <c r="T35" s="133"/>
      <c r="U35" s="48"/>
      <c r="V35" s="48"/>
      <c r="W35" s="44" t="s">
        <v>19</v>
      </c>
      <c r="X35" s="47" t="s">
        <v>19</v>
      </c>
      <c r="Y35" s="47" t="s">
        <v>19</v>
      </c>
      <c r="Z35" s="47" t="s">
        <v>19</v>
      </c>
      <c r="AA35" s="47" t="s">
        <v>19</v>
      </c>
      <c r="AB35" s="48"/>
      <c r="AC35" s="48"/>
      <c r="AD35" s="44" t="s">
        <v>19</v>
      </c>
      <c r="AE35" s="47" t="s">
        <v>19</v>
      </c>
      <c r="AF35" s="47" t="s">
        <v>19</v>
      </c>
      <c r="AG35" s="47" t="s">
        <v>19</v>
      </c>
      <c r="AH35" s="47" t="s">
        <v>19</v>
      </c>
      <c r="AI35" s="48"/>
      <c r="AJ35" s="77">
        <f t="shared" si="0"/>
        <v>19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133"/>
      <c r="F36" s="133"/>
      <c r="G36" s="48"/>
      <c r="H36" s="90"/>
      <c r="I36" s="47" t="s">
        <v>19</v>
      </c>
      <c r="J36" s="47" t="s">
        <v>19</v>
      </c>
      <c r="K36" s="47" t="s">
        <v>19</v>
      </c>
      <c r="L36" s="47" t="s">
        <v>19</v>
      </c>
      <c r="M36" s="47" t="s">
        <v>19</v>
      </c>
      <c r="N36" s="48"/>
      <c r="O36" s="48"/>
      <c r="P36" s="44" t="s">
        <v>19</v>
      </c>
      <c r="Q36" s="47" t="s">
        <v>19</v>
      </c>
      <c r="R36" s="47" t="s">
        <v>19</v>
      </c>
      <c r="S36" s="47" t="s">
        <v>19</v>
      </c>
      <c r="T36" s="133"/>
      <c r="U36" s="48"/>
      <c r="V36" s="48"/>
      <c r="W36" s="44" t="s">
        <v>19</v>
      </c>
      <c r="X36" s="47" t="s">
        <v>19</v>
      </c>
      <c r="Y36" s="47" t="s">
        <v>19</v>
      </c>
      <c r="Z36" s="47" t="s">
        <v>19</v>
      </c>
      <c r="AA36" s="47" t="s">
        <v>19</v>
      </c>
      <c r="AB36" s="48"/>
      <c r="AC36" s="48"/>
      <c r="AD36" s="44" t="s">
        <v>19</v>
      </c>
      <c r="AE36" s="47" t="s">
        <v>19</v>
      </c>
      <c r="AF36" s="47" t="s">
        <v>19</v>
      </c>
      <c r="AG36" s="47" t="s">
        <v>19</v>
      </c>
      <c r="AH36" s="47" t="s">
        <v>19</v>
      </c>
      <c r="AI36" s="48"/>
      <c r="AJ36" s="77">
        <f t="shared" si="0"/>
        <v>19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133"/>
      <c r="F37" s="133"/>
      <c r="G37" s="48"/>
      <c r="H37" s="90"/>
      <c r="I37" s="47" t="s">
        <v>19</v>
      </c>
      <c r="J37" s="47" t="s">
        <v>19</v>
      </c>
      <c r="K37" s="47" t="s">
        <v>19</v>
      </c>
      <c r="L37" s="47" t="s">
        <v>19</v>
      </c>
      <c r="M37" s="47" t="s">
        <v>19</v>
      </c>
      <c r="N37" s="48"/>
      <c r="O37" s="48"/>
      <c r="P37" s="44" t="s">
        <v>19</v>
      </c>
      <c r="Q37" s="47" t="s">
        <v>19</v>
      </c>
      <c r="R37" s="47" t="s">
        <v>19</v>
      </c>
      <c r="S37" s="47" t="s">
        <v>19</v>
      </c>
      <c r="T37" s="133"/>
      <c r="U37" s="48"/>
      <c r="V37" s="48"/>
      <c r="W37" s="44" t="s">
        <v>19</v>
      </c>
      <c r="X37" s="47" t="s">
        <v>19</v>
      </c>
      <c r="Y37" s="47" t="s">
        <v>19</v>
      </c>
      <c r="Z37" s="47" t="s">
        <v>19</v>
      </c>
      <c r="AA37" s="47" t="s">
        <v>19</v>
      </c>
      <c r="AB37" s="48"/>
      <c r="AC37" s="48"/>
      <c r="AD37" s="44" t="s">
        <v>19</v>
      </c>
      <c r="AE37" s="47" t="s">
        <v>19</v>
      </c>
      <c r="AF37" s="47" t="s">
        <v>19</v>
      </c>
      <c r="AG37" s="47" t="s">
        <v>19</v>
      </c>
      <c r="AH37" s="47" t="s">
        <v>19</v>
      </c>
      <c r="AI37" s="48"/>
      <c r="AJ37" s="77">
        <f t="shared" si="0"/>
        <v>19</v>
      </c>
      <c r="AK37" s="76">
        <f t="shared" si="1"/>
        <v>0</v>
      </c>
    </row>
    <row r="38" spans="1:37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133"/>
      <c r="F38" s="133"/>
      <c r="G38" s="48"/>
      <c r="H38" s="90"/>
      <c r="I38" s="47"/>
      <c r="J38" s="47"/>
      <c r="K38" s="47"/>
      <c r="L38" s="47"/>
      <c r="M38" s="47"/>
      <c r="N38" s="48"/>
      <c r="O38" s="48"/>
      <c r="P38" s="44"/>
      <c r="Q38" s="47"/>
      <c r="R38" s="47"/>
      <c r="S38" s="47"/>
      <c r="T38" s="133"/>
      <c r="U38" s="48"/>
      <c r="V38" s="48"/>
      <c r="W38" s="44"/>
      <c r="X38" s="47"/>
      <c r="Y38" s="47"/>
      <c r="Z38" s="47"/>
      <c r="AA38" s="47"/>
      <c r="AB38" s="48"/>
      <c r="AC38" s="48"/>
      <c r="AD38" s="44"/>
      <c r="AE38" s="47"/>
      <c r="AF38" s="47"/>
      <c r="AG38" s="47"/>
      <c r="AH38" s="47"/>
      <c r="AI38" s="48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133"/>
      <c r="F39" s="133"/>
      <c r="G39" s="48"/>
      <c r="H39" s="90"/>
      <c r="I39" s="47"/>
      <c r="J39" s="47"/>
      <c r="K39" s="47"/>
      <c r="L39" s="47"/>
      <c r="M39" s="47"/>
      <c r="N39" s="48"/>
      <c r="O39" s="48"/>
      <c r="P39" s="44"/>
      <c r="Q39" s="47"/>
      <c r="R39" s="47"/>
      <c r="S39" s="47"/>
      <c r="T39" s="133"/>
      <c r="U39" s="48"/>
      <c r="V39" s="48"/>
      <c r="W39" s="44"/>
      <c r="X39" s="47"/>
      <c r="Y39" s="47"/>
      <c r="Z39" s="47"/>
      <c r="AA39" s="47"/>
      <c r="AB39" s="48"/>
      <c r="AC39" s="48"/>
      <c r="AD39" s="44"/>
      <c r="AE39" s="47"/>
      <c r="AF39" s="47"/>
      <c r="AG39" s="47"/>
      <c r="AH39" s="47"/>
      <c r="AI39" s="48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133"/>
      <c r="F40" s="133"/>
      <c r="G40" s="48"/>
      <c r="H40" s="90"/>
      <c r="I40" s="47"/>
      <c r="J40" s="47"/>
      <c r="K40" s="47"/>
      <c r="L40" s="47"/>
      <c r="M40" s="47"/>
      <c r="N40" s="48"/>
      <c r="O40" s="48"/>
      <c r="P40" s="44"/>
      <c r="Q40" s="47"/>
      <c r="R40" s="47"/>
      <c r="S40" s="47"/>
      <c r="T40" s="133"/>
      <c r="U40" s="48"/>
      <c r="V40" s="48"/>
      <c r="W40" s="44"/>
      <c r="X40" s="47"/>
      <c r="Y40" s="47"/>
      <c r="Z40" s="47"/>
      <c r="AA40" s="47"/>
      <c r="AB40" s="48"/>
      <c r="AC40" s="48"/>
      <c r="AD40" s="44"/>
      <c r="AE40" s="47"/>
      <c r="AF40" s="47"/>
      <c r="AG40" s="47"/>
      <c r="AH40" s="47"/>
      <c r="AI40" s="48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133"/>
      <c r="F41" s="133"/>
      <c r="G41" s="48"/>
      <c r="H41" s="90"/>
      <c r="I41" s="47"/>
      <c r="J41" s="47"/>
      <c r="K41" s="47"/>
      <c r="L41" s="47"/>
      <c r="M41" s="47"/>
      <c r="N41" s="48"/>
      <c r="O41" s="48"/>
      <c r="P41" s="44"/>
      <c r="Q41" s="47"/>
      <c r="R41" s="47"/>
      <c r="S41" s="47"/>
      <c r="T41" s="133"/>
      <c r="U41" s="48"/>
      <c r="V41" s="48"/>
      <c r="W41" s="44"/>
      <c r="X41" s="47"/>
      <c r="Y41" s="47"/>
      <c r="Z41" s="47"/>
      <c r="AA41" s="47"/>
      <c r="AB41" s="48"/>
      <c r="AC41" s="48"/>
      <c r="AD41" s="44"/>
      <c r="AE41" s="47"/>
      <c r="AF41" s="47"/>
      <c r="AG41" s="47"/>
      <c r="AH41" s="47"/>
      <c r="AI41" s="48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133"/>
      <c r="F42" s="133"/>
      <c r="G42" s="48"/>
      <c r="H42" s="90"/>
      <c r="I42" s="47"/>
      <c r="J42" s="47"/>
      <c r="K42" s="47"/>
      <c r="L42" s="47"/>
      <c r="M42" s="47"/>
      <c r="N42" s="48"/>
      <c r="O42" s="48"/>
      <c r="P42" s="44"/>
      <c r="Q42" s="47"/>
      <c r="R42" s="47"/>
      <c r="S42" s="47"/>
      <c r="T42" s="133"/>
      <c r="U42" s="48"/>
      <c r="V42" s="48"/>
      <c r="W42" s="44"/>
      <c r="X42" s="47"/>
      <c r="Y42" s="47"/>
      <c r="Z42" s="47"/>
      <c r="AA42" s="47"/>
      <c r="AB42" s="48"/>
      <c r="AC42" s="48"/>
      <c r="AD42" s="44"/>
      <c r="AE42" s="47"/>
      <c r="AF42" s="47"/>
      <c r="AG42" s="47"/>
      <c r="AH42" s="47"/>
      <c r="AI42" s="48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133"/>
      <c r="F43" s="133"/>
      <c r="G43" s="48"/>
      <c r="H43" s="90"/>
      <c r="I43" s="47"/>
      <c r="J43" s="47"/>
      <c r="K43" s="47"/>
      <c r="L43" s="47"/>
      <c r="M43" s="47"/>
      <c r="N43" s="48"/>
      <c r="O43" s="48"/>
      <c r="P43" s="44"/>
      <c r="Q43" s="47"/>
      <c r="R43" s="47"/>
      <c r="S43" s="47"/>
      <c r="T43" s="133"/>
      <c r="U43" s="48"/>
      <c r="V43" s="48"/>
      <c r="W43" s="44"/>
      <c r="X43" s="47"/>
      <c r="Y43" s="47"/>
      <c r="Z43" s="47"/>
      <c r="AA43" s="47"/>
      <c r="AB43" s="48"/>
      <c r="AC43" s="48"/>
      <c r="AD43" s="44"/>
      <c r="AE43" s="47"/>
      <c r="AF43" s="47"/>
      <c r="AG43" s="47"/>
      <c r="AH43" s="47"/>
      <c r="AI43" s="48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133"/>
      <c r="F44" s="133"/>
      <c r="G44" s="48"/>
      <c r="H44" s="90"/>
      <c r="I44" s="47"/>
      <c r="J44" s="47"/>
      <c r="K44" s="47"/>
      <c r="L44" s="47"/>
      <c r="M44" s="47"/>
      <c r="N44" s="48"/>
      <c r="O44" s="48"/>
      <c r="P44" s="44"/>
      <c r="Q44" s="47"/>
      <c r="R44" s="47"/>
      <c r="S44" s="47"/>
      <c r="T44" s="133"/>
      <c r="U44" s="48"/>
      <c r="V44" s="48"/>
      <c r="W44" s="44"/>
      <c r="X44" s="47"/>
      <c r="Y44" s="47"/>
      <c r="Z44" s="47"/>
      <c r="AA44" s="47"/>
      <c r="AB44" s="48"/>
      <c r="AC44" s="48"/>
      <c r="AD44" s="44"/>
      <c r="AE44" s="47"/>
      <c r="AF44" s="47"/>
      <c r="AG44" s="47"/>
      <c r="AH44" s="47"/>
      <c r="AI44" s="48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133"/>
      <c r="F45" s="133"/>
      <c r="G45" s="48"/>
      <c r="H45" s="90"/>
      <c r="I45" s="47"/>
      <c r="J45" s="47"/>
      <c r="K45" s="47"/>
      <c r="L45" s="47"/>
      <c r="M45" s="47"/>
      <c r="N45" s="48"/>
      <c r="O45" s="48"/>
      <c r="P45" s="44"/>
      <c r="Q45" s="47"/>
      <c r="R45" s="47"/>
      <c r="S45" s="47"/>
      <c r="T45" s="133"/>
      <c r="U45" s="48"/>
      <c r="V45" s="48"/>
      <c r="W45" s="44"/>
      <c r="X45" s="47"/>
      <c r="Y45" s="47"/>
      <c r="Z45" s="47"/>
      <c r="AA45" s="47"/>
      <c r="AB45" s="48"/>
      <c r="AC45" s="48"/>
      <c r="AD45" s="44"/>
      <c r="AE45" s="47"/>
      <c r="AF45" s="47"/>
      <c r="AG45" s="47"/>
      <c r="AH45" s="47"/>
      <c r="AI45" s="48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133"/>
      <c r="F46" s="133"/>
      <c r="G46" s="48"/>
      <c r="H46" s="90"/>
      <c r="I46" s="47"/>
      <c r="J46" s="47"/>
      <c r="K46" s="47"/>
      <c r="L46" s="47"/>
      <c r="M46" s="47"/>
      <c r="N46" s="48"/>
      <c r="O46" s="48"/>
      <c r="P46" s="44"/>
      <c r="Q46" s="47"/>
      <c r="R46" s="47"/>
      <c r="S46" s="47"/>
      <c r="T46" s="133"/>
      <c r="U46" s="48"/>
      <c r="V46" s="48"/>
      <c r="W46" s="44"/>
      <c r="X46" s="47"/>
      <c r="Y46" s="47"/>
      <c r="Z46" s="47"/>
      <c r="AA46" s="47"/>
      <c r="AB46" s="48"/>
      <c r="AC46" s="48"/>
      <c r="AD46" s="44"/>
      <c r="AE46" s="47"/>
      <c r="AF46" s="47"/>
      <c r="AG46" s="47"/>
      <c r="AH46" s="47"/>
      <c r="AI46" s="48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133"/>
      <c r="F47" s="133"/>
      <c r="G47" s="48"/>
      <c r="H47" s="90"/>
      <c r="I47" s="47"/>
      <c r="J47" s="47"/>
      <c r="K47" s="47"/>
      <c r="L47" s="47"/>
      <c r="M47" s="47"/>
      <c r="N47" s="48"/>
      <c r="O47" s="48"/>
      <c r="P47" s="44"/>
      <c r="Q47" s="47"/>
      <c r="R47" s="47"/>
      <c r="S47" s="47"/>
      <c r="T47" s="133"/>
      <c r="U47" s="48"/>
      <c r="V47" s="48"/>
      <c r="W47" s="44"/>
      <c r="X47" s="47"/>
      <c r="Y47" s="47"/>
      <c r="Z47" s="47"/>
      <c r="AA47" s="47"/>
      <c r="AB47" s="48"/>
      <c r="AC47" s="48"/>
      <c r="AD47" s="44"/>
      <c r="AE47" s="47"/>
      <c r="AF47" s="47"/>
      <c r="AG47" s="47"/>
      <c r="AH47" s="47"/>
      <c r="AI47" s="48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133"/>
      <c r="F48" s="133"/>
      <c r="G48" s="48"/>
      <c r="H48" s="90"/>
      <c r="I48" s="47"/>
      <c r="J48" s="47"/>
      <c r="K48" s="47"/>
      <c r="L48" s="47"/>
      <c r="M48" s="47"/>
      <c r="N48" s="48"/>
      <c r="O48" s="48"/>
      <c r="P48" s="44"/>
      <c r="Q48" s="47"/>
      <c r="R48" s="47"/>
      <c r="S48" s="47"/>
      <c r="T48" s="133"/>
      <c r="U48" s="48"/>
      <c r="V48" s="48"/>
      <c r="W48" s="44"/>
      <c r="X48" s="47"/>
      <c r="Y48" s="47"/>
      <c r="Z48" s="47"/>
      <c r="AA48" s="47"/>
      <c r="AB48" s="48"/>
      <c r="AC48" s="48"/>
      <c r="AD48" s="44"/>
      <c r="AE48" s="47"/>
      <c r="AF48" s="47"/>
      <c r="AG48" s="47"/>
      <c r="AH48" s="47"/>
      <c r="AI48" s="48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133"/>
      <c r="F49" s="133"/>
      <c r="G49" s="48"/>
      <c r="H49" s="90"/>
      <c r="I49" s="47"/>
      <c r="J49" s="47"/>
      <c r="K49" s="47"/>
      <c r="L49" s="47"/>
      <c r="M49" s="47"/>
      <c r="N49" s="48"/>
      <c r="O49" s="48"/>
      <c r="P49" s="44"/>
      <c r="Q49" s="47"/>
      <c r="R49" s="47"/>
      <c r="S49" s="47"/>
      <c r="T49" s="133"/>
      <c r="U49" s="48"/>
      <c r="V49" s="48"/>
      <c r="W49" s="44"/>
      <c r="X49" s="47"/>
      <c r="Y49" s="47"/>
      <c r="Z49" s="47"/>
      <c r="AA49" s="47"/>
      <c r="AB49" s="48"/>
      <c r="AC49" s="48"/>
      <c r="AD49" s="44"/>
      <c r="AE49" s="47"/>
      <c r="AF49" s="47"/>
      <c r="AG49" s="47"/>
      <c r="AH49" s="47"/>
      <c r="AI49" s="48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133"/>
      <c r="F50" s="133"/>
      <c r="G50" s="48"/>
      <c r="H50" s="90"/>
      <c r="I50" s="47"/>
      <c r="J50" s="47"/>
      <c r="K50" s="47"/>
      <c r="L50" s="47"/>
      <c r="M50" s="47"/>
      <c r="N50" s="48"/>
      <c r="O50" s="48"/>
      <c r="P50" s="44"/>
      <c r="Q50" s="47"/>
      <c r="R50" s="47"/>
      <c r="S50" s="47"/>
      <c r="T50" s="133"/>
      <c r="U50" s="48"/>
      <c r="V50" s="48"/>
      <c r="W50" s="44"/>
      <c r="X50" s="47"/>
      <c r="Y50" s="47"/>
      <c r="Z50" s="47"/>
      <c r="AA50" s="47"/>
      <c r="AB50" s="48"/>
      <c r="AC50" s="48"/>
      <c r="AD50" s="44"/>
      <c r="AE50" s="47"/>
      <c r="AF50" s="47"/>
      <c r="AG50" s="47"/>
      <c r="AH50" s="47"/>
      <c r="AI50" s="48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133"/>
      <c r="F51" s="133"/>
      <c r="G51" s="48"/>
      <c r="H51" s="90"/>
      <c r="I51" s="47"/>
      <c r="J51" s="47"/>
      <c r="K51" s="47"/>
      <c r="L51" s="47"/>
      <c r="M51" s="47"/>
      <c r="N51" s="48"/>
      <c r="O51" s="48"/>
      <c r="P51" s="44"/>
      <c r="Q51" s="47"/>
      <c r="R51" s="47"/>
      <c r="S51" s="47"/>
      <c r="T51" s="133"/>
      <c r="U51" s="48"/>
      <c r="V51" s="48"/>
      <c r="W51" s="44"/>
      <c r="X51" s="47"/>
      <c r="Y51" s="47"/>
      <c r="Z51" s="47"/>
      <c r="AA51" s="47"/>
      <c r="AB51" s="48"/>
      <c r="AC51" s="48"/>
      <c r="AD51" s="44"/>
      <c r="AE51" s="47"/>
      <c r="AF51" s="47"/>
      <c r="AG51" s="47"/>
      <c r="AH51" s="47"/>
      <c r="AI51" s="48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133"/>
      <c r="F52" s="133"/>
      <c r="G52" s="48"/>
      <c r="H52" s="90"/>
      <c r="I52" s="47"/>
      <c r="J52" s="47"/>
      <c r="K52" s="47"/>
      <c r="L52" s="47"/>
      <c r="M52" s="47"/>
      <c r="N52" s="48"/>
      <c r="O52" s="48"/>
      <c r="P52" s="44"/>
      <c r="Q52" s="47"/>
      <c r="R52" s="47"/>
      <c r="S52" s="47"/>
      <c r="T52" s="133"/>
      <c r="U52" s="48"/>
      <c r="V52" s="48"/>
      <c r="W52" s="44"/>
      <c r="X52" s="47"/>
      <c r="Y52" s="47"/>
      <c r="Z52" s="47"/>
      <c r="AA52" s="47"/>
      <c r="AB52" s="48"/>
      <c r="AC52" s="48"/>
      <c r="AD52" s="44"/>
      <c r="AE52" s="47"/>
      <c r="AF52" s="47"/>
      <c r="AG52" s="47"/>
      <c r="AH52" s="47"/>
      <c r="AI52" s="48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133"/>
      <c r="F53" s="133"/>
      <c r="G53" s="48"/>
      <c r="H53" s="90"/>
      <c r="I53" s="47"/>
      <c r="J53" s="47"/>
      <c r="K53" s="47"/>
      <c r="L53" s="47"/>
      <c r="M53" s="47"/>
      <c r="N53" s="48"/>
      <c r="O53" s="48"/>
      <c r="P53" s="44"/>
      <c r="Q53" s="47"/>
      <c r="R53" s="47"/>
      <c r="S53" s="47"/>
      <c r="T53" s="133"/>
      <c r="U53" s="48"/>
      <c r="V53" s="48"/>
      <c r="W53" s="44"/>
      <c r="X53" s="47"/>
      <c r="Y53" s="47"/>
      <c r="Z53" s="47"/>
      <c r="AA53" s="47"/>
      <c r="AB53" s="48"/>
      <c r="AC53" s="48"/>
      <c r="AD53" s="44"/>
      <c r="AE53" s="47"/>
      <c r="AF53" s="47"/>
      <c r="AG53" s="47"/>
      <c r="AH53" s="47"/>
      <c r="AI53" s="48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133"/>
      <c r="F54" s="133"/>
      <c r="G54" s="48"/>
      <c r="H54" s="90"/>
      <c r="I54" s="47"/>
      <c r="J54" s="47"/>
      <c r="K54" s="47"/>
      <c r="L54" s="47"/>
      <c r="M54" s="47"/>
      <c r="N54" s="48"/>
      <c r="O54" s="48"/>
      <c r="P54" s="44"/>
      <c r="Q54" s="47"/>
      <c r="R54" s="47"/>
      <c r="S54" s="47"/>
      <c r="T54" s="133"/>
      <c r="U54" s="48"/>
      <c r="V54" s="48"/>
      <c r="W54" s="44"/>
      <c r="X54" s="47"/>
      <c r="Y54" s="47"/>
      <c r="Z54" s="47"/>
      <c r="AA54" s="47"/>
      <c r="AB54" s="48"/>
      <c r="AC54" s="48"/>
      <c r="AD54" s="44"/>
      <c r="AE54" s="47"/>
      <c r="AF54" s="47"/>
      <c r="AG54" s="47"/>
      <c r="AH54" s="47"/>
      <c r="AI54" s="48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133"/>
      <c r="F55" s="133"/>
      <c r="G55" s="48"/>
      <c r="H55" s="90"/>
      <c r="I55" s="47"/>
      <c r="J55" s="47"/>
      <c r="K55" s="47"/>
      <c r="L55" s="47"/>
      <c r="M55" s="47"/>
      <c r="N55" s="48"/>
      <c r="O55" s="48"/>
      <c r="P55" s="44"/>
      <c r="Q55" s="47"/>
      <c r="R55" s="47"/>
      <c r="S55" s="47"/>
      <c r="T55" s="133"/>
      <c r="U55" s="48"/>
      <c r="V55" s="48"/>
      <c r="W55" s="44"/>
      <c r="X55" s="47"/>
      <c r="Y55" s="47"/>
      <c r="Z55" s="47"/>
      <c r="AA55" s="47"/>
      <c r="AB55" s="48"/>
      <c r="AC55" s="48"/>
      <c r="AD55" s="44"/>
      <c r="AE55" s="47"/>
      <c r="AF55" s="47"/>
      <c r="AG55" s="47"/>
      <c r="AH55" s="47"/>
      <c r="AI55" s="48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133"/>
      <c r="F56" s="133"/>
      <c r="G56" s="48"/>
      <c r="H56" s="90"/>
      <c r="I56" s="47"/>
      <c r="J56" s="47"/>
      <c r="K56" s="47"/>
      <c r="L56" s="47"/>
      <c r="M56" s="47"/>
      <c r="N56" s="48"/>
      <c r="O56" s="48"/>
      <c r="P56" s="44"/>
      <c r="Q56" s="47"/>
      <c r="R56" s="47"/>
      <c r="S56" s="47"/>
      <c r="T56" s="133"/>
      <c r="U56" s="48"/>
      <c r="V56" s="48"/>
      <c r="W56" s="44"/>
      <c r="X56" s="47"/>
      <c r="Y56" s="47"/>
      <c r="Z56" s="47"/>
      <c r="AA56" s="47"/>
      <c r="AB56" s="48"/>
      <c r="AC56" s="48"/>
      <c r="AD56" s="44"/>
      <c r="AE56" s="47"/>
      <c r="AF56" s="47"/>
      <c r="AG56" s="47"/>
      <c r="AH56" s="47"/>
      <c r="AI56" s="48"/>
      <c r="AJ56" s="77"/>
      <c r="AK56" s="76"/>
    </row>
    <row r="57" spans="1:37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134"/>
      <c r="F57" s="134"/>
      <c r="G57" s="48"/>
      <c r="H57" s="48"/>
      <c r="I57" s="47"/>
      <c r="J57" s="47"/>
      <c r="K57" s="47"/>
      <c r="L57" s="47"/>
      <c r="M57" s="47"/>
      <c r="N57" s="48"/>
      <c r="O57" s="48"/>
      <c r="P57" s="44"/>
      <c r="Q57" s="47"/>
      <c r="R57" s="47"/>
      <c r="S57" s="47"/>
      <c r="T57" s="134"/>
      <c r="U57" s="48"/>
      <c r="V57" s="48"/>
      <c r="W57" s="44"/>
      <c r="X57" s="47"/>
      <c r="Y57" s="47"/>
      <c r="Z57" s="47"/>
      <c r="AA57" s="47"/>
      <c r="AB57" s="48"/>
      <c r="AC57" s="48"/>
      <c r="AD57" s="44"/>
      <c r="AE57" s="47"/>
      <c r="AF57" s="47"/>
      <c r="AG57" s="47"/>
      <c r="AH57" s="47"/>
      <c r="AI57" s="48"/>
      <c r="AJ57" s="77"/>
      <c r="AK57" s="76"/>
    </row>
    <row r="58" spans="1:37" ht="30" customHeight="1" x14ac:dyDescent="0.35"/>
    <row r="59" spans="1:37" ht="30" customHeight="1" x14ac:dyDescent="0.35">
      <c r="A59" s="6"/>
      <c r="B59" s="23"/>
      <c r="E59" s="26"/>
      <c r="F59" s="26"/>
      <c r="G59" s="113" t="s">
        <v>134</v>
      </c>
      <c r="H59" s="113"/>
      <c r="I59" s="113"/>
      <c r="J59" s="113"/>
      <c r="K59" s="113"/>
      <c r="L59" s="113"/>
      <c r="M59" s="113"/>
      <c r="N59" s="24"/>
      <c r="O59" s="24"/>
      <c r="Z59" s="113" t="s">
        <v>137</v>
      </c>
      <c r="AA59" s="113"/>
      <c r="AB59" s="113"/>
      <c r="AC59" s="113"/>
      <c r="AD59" s="113"/>
      <c r="AE59" s="113"/>
    </row>
    <row r="60" spans="1:37" ht="30" customHeight="1" x14ac:dyDescent="0.45">
      <c r="E60" s="26"/>
      <c r="F60" s="26"/>
      <c r="G60" s="113" t="s">
        <v>135</v>
      </c>
      <c r="H60" s="113"/>
      <c r="I60" s="113"/>
      <c r="J60" s="113"/>
      <c r="K60" s="113"/>
      <c r="L60" s="113"/>
      <c r="M60" s="113"/>
      <c r="N60" s="24"/>
      <c r="O60" s="24"/>
      <c r="Z60" s="116" t="s">
        <v>138</v>
      </c>
      <c r="AA60" s="117"/>
      <c r="AB60" s="117"/>
      <c r="AC60" s="117"/>
      <c r="AD60" s="117"/>
      <c r="AE60" s="117"/>
    </row>
    <row r="61" spans="1:37" ht="30" customHeight="1" x14ac:dyDescent="0.45">
      <c r="E61" s="27"/>
      <c r="F61" s="27"/>
      <c r="G61" s="114" t="s">
        <v>136</v>
      </c>
      <c r="H61" s="115"/>
      <c r="I61" s="115"/>
      <c r="J61" s="115"/>
      <c r="K61" s="115"/>
      <c r="L61" s="115"/>
      <c r="M61" s="115"/>
      <c r="N61" s="25"/>
      <c r="O61" s="25"/>
      <c r="Z61" s="116" t="s">
        <v>139</v>
      </c>
      <c r="AA61" s="117"/>
      <c r="AB61" s="117"/>
      <c r="AC61" s="117"/>
      <c r="AD61" s="117"/>
      <c r="AE61" s="117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6">
    <mergeCell ref="E8:E57"/>
    <mergeCell ref="AJ6:AK6"/>
    <mergeCell ref="W2:Z2"/>
    <mergeCell ref="AB3:AD3"/>
    <mergeCell ref="A4:B4"/>
    <mergeCell ref="A6:A7"/>
    <mergeCell ref="B6:D7"/>
    <mergeCell ref="E6:AI6"/>
    <mergeCell ref="T8:T57"/>
    <mergeCell ref="F8:F57"/>
    <mergeCell ref="G59:M59"/>
    <mergeCell ref="Z59:AE59"/>
    <mergeCell ref="G60:M60"/>
    <mergeCell ref="Z60:AE60"/>
    <mergeCell ref="G61:M61"/>
    <mergeCell ref="Z61:AE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view="pageBreakPreview" topLeftCell="D54" zoomScale="102" zoomScaleNormal="118" zoomScaleSheetLayoutView="102" workbookViewId="0">
      <selection activeCell="F59" sqref="F59:AD61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4" width="5.6640625" style="4" customWidth="1"/>
    <col min="35" max="16384" width="9.109375" style="4"/>
  </cols>
  <sheetData>
    <row r="1" spans="1:34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4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33</v>
      </c>
      <c r="Q2" s="36"/>
      <c r="R2" s="35"/>
      <c r="S2" s="35"/>
      <c r="T2" s="36" t="s">
        <v>22</v>
      </c>
      <c r="W2" s="118">
        <f>AB3+1</f>
        <v>2569</v>
      </c>
      <c r="X2" s="118"/>
      <c r="Y2" s="118"/>
      <c r="Z2" s="118"/>
      <c r="AA2" s="35"/>
      <c r="AB2" s="35"/>
      <c r="AC2" s="35"/>
      <c r="AD2" s="35"/>
    </row>
    <row r="3" spans="1:34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v>2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4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4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4" s="34" customFormat="1" ht="30" customHeight="1" x14ac:dyDescent="0.6">
      <c r="A6" s="121" t="s">
        <v>4</v>
      </c>
      <c r="B6" s="140" t="s">
        <v>6</v>
      </c>
      <c r="C6" s="141"/>
      <c r="D6" s="142"/>
      <c r="E6" s="165" t="s">
        <v>15</v>
      </c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35" t="s">
        <v>37</v>
      </c>
      <c r="AH6" s="136"/>
    </row>
    <row r="7" spans="1:34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103" t="s">
        <v>122</v>
      </c>
      <c r="AH7" s="104" t="s">
        <v>123</v>
      </c>
    </row>
    <row r="8" spans="1:34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8"/>
      <c r="F8" s="47" t="s">
        <v>19</v>
      </c>
      <c r="G8" s="47" t="s">
        <v>19</v>
      </c>
      <c r="H8" s="47" t="s">
        <v>19</v>
      </c>
      <c r="I8" s="47" t="s">
        <v>39</v>
      </c>
      <c r="J8" s="47" t="s">
        <v>19</v>
      </c>
      <c r="K8" s="48"/>
      <c r="L8" s="48"/>
      <c r="M8" s="47" t="s">
        <v>19</v>
      </c>
      <c r="N8" s="47" t="s">
        <v>19</v>
      </c>
      <c r="O8" s="47" t="s">
        <v>19</v>
      </c>
      <c r="P8" s="47" t="s">
        <v>19</v>
      </c>
      <c r="Q8" s="47" t="s">
        <v>19</v>
      </c>
      <c r="R8" s="48"/>
      <c r="S8" s="43"/>
      <c r="T8" s="47" t="s">
        <v>19</v>
      </c>
      <c r="U8" s="47" t="s">
        <v>39</v>
      </c>
      <c r="V8" s="47" t="s">
        <v>19</v>
      </c>
      <c r="W8" s="47" t="s">
        <v>19</v>
      </c>
      <c r="X8" s="47" t="s">
        <v>19</v>
      </c>
      <c r="Y8" s="48"/>
      <c r="Z8" s="48"/>
      <c r="AA8" s="47" t="s">
        <v>19</v>
      </c>
      <c r="AB8" s="47" t="s">
        <v>39</v>
      </c>
      <c r="AC8" s="47" t="s">
        <v>19</v>
      </c>
      <c r="AD8" s="47" t="s">
        <v>19</v>
      </c>
      <c r="AE8" s="47" t="s">
        <v>39</v>
      </c>
      <c r="AF8" s="48"/>
      <c r="AG8" s="77">
        <f t="shared" ref="AG8:AG37" si="0">COUNTIF(E8:AF8,"/")</f>
        <v>16</v>
      </c>
      <c r="AH8" s="76">
        <f>COUNTIF(E8:AF8,"x")</f>
        <v>4</v>
      </c>
    </row>
    <row r="9" spans="1:34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8"/>
      <c r="F9" s="47" t="s">
        <v>19</v>
      </c>
      <c r="G9" s="47" t="s">
        <v>19</v>
      </c>
      <c r="H9" s="47" t="s">
        <v>19</v>
      </c>
      <c r="I9" s="47" t="s">
        <v>19</v>
      </c>
      <c r="J9" s="47" t="s">
        <v>19</v>
      </c>
      <c r="K9" s="48"/>
      <c r="L9" s="48"/>
      <c r="M9" s="47" t="s">
        <v>19</v>
      </c>
      <c r="N9" s="47" t="s">
        <v>19</v>
      </c>
      <c r="O9" s="47" t="s">
        <v>19</v>
      </c>
      <c r="P9" s="47" t="s">
        <v>19</v>
      </c>
      <c r="Q9" s="47" t="s">
        <v>19</v>
      </c>
      <c r="R9" s="48"/>
      <c r="S9" s="43"/>
      <c r="T9" s="47" t="s">
        <v>19</v>
      </c>
      <c r="U9" s="47" t="s">
        <v>19</v>
      </c>
      <c r="V9" s="47" t="s">
        <v>19</v>
      </c>
      <c r="W9" s="47" t="s">
        <v>19</v>
      </c>
      <c r="X9" s="47" t="s">
        <v>19</v>
      </c>
      <c r="Y9" s="48"/>
      <c r="Z9" s="48"/>
      <c r="AA9" s="47" t="s">
        <v>19</v>
      </c>
      <c r="AB9" s="47" t="s">
        <v>19</v>
      </c>
      <c r="AC9" s="47" t="s">
        <v>19</v>
      </c>
      <c r="AD9" s="47" t="s">
        <v>19</v>
      </c>
      <c r="AE9" s="47" t="s">
        <v>19</v>
      </c>
      <c r="AF9" s="48"/>
      <c r="AG9" s="77">
        <f t="shared" si="0"/>
        <v>20</v>
      </c>
      <c r="AH9" s="76">
        <f t="shared" ref="AH9:AH37" si="1">COUNTIF(E9:AF9,"x")</f>
        <v>0</v>
      </c>
    </row>
    <row r="10" spans="1:34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8"/>
      <c r="F10" s="47" t="s">
        <v>19</v>
      </c>
      <c r="G10" s="47" t="s">
        <v>19</v>
      </c>
      <c r="H10" s="47" t="s">
        <v>19</v>
      </c>
      <c r="I10" s="47" t="s">
        <v>19</v>
      </c>
      <c r="J10" s="47" t="s">
        <v>19</v>
      </c>
      <c r="K10" s="48"/>
      <c r="L10" s="48"/>
      <c r="M10" s="47" t="s">
        <v>19</v>
      </c>
      <c r="N10" s="47" t="s">
        <v>19</v>
      </c>
      <c r="O10" s="47" t="s">
        <v>19</v>
      </c>
      <c r="P10" s="47" t="s">
        <v>19</v>
      </c>
      <c r="Q10" s="47" t="s">
        <v>19</v>
      </c>
      <c r="R10" s="48"/>
      <c r="S10" s="43"/>
      <c r="T10" s="47" t="s">
        <v>19</v>
      </c>
      <c r="U10" s="47" t="s">
        <v>19</v>
      </c>
      <c r="V10" s="47" t="s">
        <v>19</v>
      </c>
      <c r="W10" s="47" t="s">
        <v>19</v>
      </c>
      <c r="X10" s="47" t="s">
        <v>19</v>
      </c>
      <c r="Y10" s="48"/>
      <c r="Z10" s="48"/>
      <c r="AA10" s="47" t="s">
        <v>19</v>
      </c>
      <c r="AB10" s="47" t="s">
        <v>19</v>
      </c>
      <c r="AC10" s="47" t="s">
        <v>19</v>
      </c>
      <c r="AD10" s="47" t="s">
        <v>19</v>
      </c>
      <c r="AE10" s="47" t="s">
        <v>19</v>
      </c>
      <c r="AF10" s="48"/>
      <c r="AG10" s="77">
        <f t="shared" si="0"/>
        <v>20</v>
      </c>
      <c r="AH10" s="76">
        <f t="shared" si="1"/>
        <v>0</v>
      </c>
    </row>
    <row r="11" spans="1:34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8"/>
      <c r="F11" s="47" t="s">
        <v>19</v>
      </c>
      <c r="G11" s="47" t="s">
        <v>19</v>
      </c>
      <c r="H11" s="47" t="s">
        <v>19</v>
      </c>
      <c r="I11" s="47" t="s">
        <v>19</v>
      </c>
      <c r="J11" s="47" t="s">
        <v>19</v>
      </c>
      <c r="K11" s="48"/>
      <c r="L11" s="48"/>
      <c r="M11" s="47" t="s">
        <v>19</v>
      </c>
      <c r="N11" s="47" t="s">
        <v>19</v>
      </c>
      <c r="O11" s="47" t="s">
        <v>19</v>
      </c>
      <c r="P11" s="47" t="s">
        <v>19</v>
      </c>
      <c r="Q11" s="47" t="s">
        <v>19</v>
      </c>
      <c r="R11" s="48"/>
      <c r="S11" s="43"/>
      <c r="T11" s="47" t="s">
        <v>19</v>
      </c>
      <c r="U11" s="47" t="s">
        <v>19</v>
      </c>
      <c r="V11" s="47" t="s">
        <v>19</v>
      </c>
      <c r="W11" s="47" t="s">
        <v>19</v>
      </c>
      <c r="X11" s="47" t="s">
        <v>19</v>
      </c>
      <c r="Y11" s="48"/>
      <c r="Z11" s="48"/>
      <c r="AA11" s="47" t="s">
        <v>19</v>
      </c>
      <c r="AB11" s="47" t="s">
        <v>19</v>
      </c>
      <c r="AC11" s="47" t="s">
        <v>19</v>
      </c>
      <c r="AD11" s="47" t="s">
        <v>19</v>
      </c>
      <c r="AE11" s="47" t="s">
        <v>19</v>
      </c>
      <c r="AF11" s="48"/>
      <c r="AG11" s="77">
        <f t="shared" si="0"/>
        <v>20</v>
      </c>
      <c r="AH11" s="76">
        <f t="shared" si="1"/>
        <v>0</v>
      </c>
    </row>
    <row r="12" spans="1:34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8"/>
      <c r="F12" s="47" t="s">
        <v>19</v>
      </c>
      <c r="G12" s="47" t="s">
        <v>19</v>
      </c>
      <c r="H12" s="47" t="s">
        <v>19</v>
      </c>
      <c r="I12" s="47" t="s">
        <v>19</v>
      </c>
      <c r="J12" s="47" t="s">
        <v>19</v>
      </c>
      <c r="K12" s="48"/>
      <c r="L12" s="48"/>
      <c r="M12" s="47" t="s">
        <v>19</v>
      </c>
      <c r="N12" s="47" t="s">
        <v>19</v>
      </c>
      <c r="O12" s="47" t="s">
        <v>19</v>
      </c>
      <c r="P12" s="47" t="s">
        <v>19</v>
      </c>
      <c r="Q12" s="47" t="s">
        <v>19</v>
      </c>
      <c r="R12" s="48"/>
      <c r="S12" s="43"/>
      <c r="T12" s="47" t="s">
        <v>19</v>
      </c>
      <c r="U12" s="47" t="s">
        <v>19</v>
      </c>
      <c r="V12" s="47" t="s">
        <v>19</v>
      </c>
      <c r="W12" s="47" t="s">
        <v>19</v>
      </c>
      <c r="X12" s="47" t="s">
        <v>19</v>
      </c>
      <c r="Y12" s="48"/>
      <c r="Z12" s="48"/>
      <c r="AA12" s="47" t="s">
        <v>19</v>
      </c>
      <c r="AB12" s="47" t="s">
        <v>19</v>
      </c>
      <c r="AC12" s="47" t="s">
        <v>19</v>
      </c>
      <c r="AD12" s="47" t="s">
        <v>19</v>
      </c>
      <c r="AE12" s="47" t="s">
        <v>19</v>
      </c>
      <c r="AF12" s="48"/>
      <c r="AG12" s="77">
        <f t="shared" si="0"/>
        <v>20</v>
      </c>
      <c r="AH12" s="76">
        <f t="shared" si="1"/>
        <v>0</v>
      </c>
    </row>
    <row r="13" spans="1:34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8"/>
      <c r="F13" s="47" t="s">
        <v>19</v>
      </c>
      <c r="G13" s="47" t="s">
        <v>19</v>
      </c>
      <c r="H13" s="47" t="s">
        <v>19</v>
      </c>
      <c r="I13" s="47" t="s">
        <v>19</v>
      </c>
      <c r="J13" s="47" t="s">
        <v>19</v>
      </c>
      <c r="K13" s="48"/>
      <c r="L13" s="48"/>
      <c r="M13" s="47" t="s">
        <v>19</v>
      </c>
      <c r="N13" s="47" t="s">
        <v>19</v>
      </c>
      <c r="O13" s="47" t="s">
        <v>19</v>
      </c>
      <c r="P13" s="47" t="s">
        <v>19</v>
      </c>
      <c r="Q13" s="47" t="s">
        <v>19</v>
      </c>
      <c r="R13" s="48"/>
      <c r="S13" s="43"/>
      <c r="T13" s="47" t="s">
        <v>19</v>
      </c>
      <c r="U13" s="47" t="s">
        <v>19</v>
      </c>
      <c r="V13" s="47" t="s">
        <v>19</v>
      </c>
      <c r="W13" s="47" t="s">
        <v>19</v>
      </c>
      <c r="X13" s="47" t="s">
        <v>19</v>
      </c>
      <c r="Y13" s="48"/>
      <c r="Z13" s="48"/>
      <c r="AA13" s="47" t="s">
        <v>19</v>
      </c>
      <c r="AB13" s="47" t="s">
        <v>19</v>
      </c>
      <c r="AC13" s="47" t="s">
        <v>19</v>
      </c>
      <c r="AD13" s="47" t="s">
        <v>19</v>
      </c>
      <c r="AE13" s="47" t="s">
        <v>19</v>
      </c>
      <c r="AF13" s="48"/>
      <c r="AG13" s="77">
        <f t="shared" si="0"/>
        <v>20</v>
      </c>
      <c r="AH13" s="76">
        <f t="shared" si="1"/>
        <v>0</v>
      </c>
    </row>
    <row r="14" spans="1:34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8"/>
      <c r="F14" s="47" t="s">
        <v>19</v>
      </c>
      <c r="G14" s="47" t="s">
        <v>19</v>
      </c>
      <c r="H14" s="47" t="s">
        <v>19</v>
      </c>
      <c r="I14" s="47" t="s">
        <v>19</v>
      </c>
      <c r="J14" s="47" t="s">
        <v>19</v>
      </c>
      <c r="K14" s="48"/>
      <c r="L14" s="48"/>
      <c r="M14" s="47" t="s">
        <v>19</v>
      </c>
      <c r="N14" s="47" t="s">
        <v>19</v>
      </c>
      <c r="O14" s="47" t="s">
        <v>19</v>
      </c>
      <c r="P14" s="47" t="s">
        <v>19</v>
      </c>
      <c r="Q14" s="47" t="s">
        <v>19</v>
      </c>
      <c r="R14" s="48"/>
      <c r="S14" s="43"/>
      <c r="T14" s="47" t="s">
        <v>19</v>
      </c>
      <c r="U14" s="47" t="s">
        <v>19</v>
      </c>
      <c r="V14" s="47" t="s">
        <v>19</v>
      </c>
      <c r="W14" s="47" t="s">
        <v>19</v>
      </c>
      <c r="X14" s="47" t="s">
        <v>19</v>
      </c>
      <c r="Y14" s="48"/>
      <c r="Z14" s="48"/>
      <c r="AA14" s="47" t="s">
        <v>19</v>
      </c>
      <c r="AB14" s="47" t="s">
        <v>19</v>
      </c>
      <c r="AC14" s="47" t="s">
        <v>19</v>
      </c>
      <c r="AD14" s="47" t="s">
        <v>19</v>
      </c>
      <c r="AE14" s="47" t="s">
        <v>19</v>
      </c>
      <c r="AF14" s="48"/>
      <c r="AG14" s="77">
        <f t="shared" si="0"/>
        <v>20</v>
      </c>
      <c r="AH14" s="76">
        <f t="shared" si="1"/>
        <v>0</v>
      </c>
    </row>
    <row r="15" spans="1:34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8"/>
      <c r="F15" s="47" t="s">
        <v>19</v>
      </c>
      <c r="G15" s="47" t="s">
        <v>19</v>
      </c>
      <c r="H15" s="47" t="s">
        <v>19</v>
      </c>
      <c r="I15" s="47" t="s">
        <v>19</v>
      </c>
      <c r="J15" s="47" t="s">
        <v>19</v>
      </c>
      <c r="K15" s="48"/>
      <c r="L15" s="48"/>
      <c r="M15" s="47" t="s">
        <v>19</v>
      </c>
      <c r="N15" s="47" t="s">
        <v>19</v>
      </c>
      <c r="O15" s="47" t="s">
        <v>19</v>
      </c>
      <c r="P15" s="47" t="s">
        <v>19</v>
      </c>
      <c r="Q15" s="47" t="s">
        <v>19</v>
      </c>
      <c r="R15" s="48"/>
      <c r="S15" s="43"/>
      <c r="T15" s="47" t="s">
        <v>19</v>
      </c>
      <c r="U15" s="47" t="s">
        <v>19</v>
      </c>
      <c r="V15" s="47" t="s">
        <v>19</v>
      </c>
      <c r="W15" s="47" t="s">
        <v>19</v>
      </c>
      <c r="X15" s="47" t="s">
        <v>19</v>
      </c>
      <c r="Y15" s="48"/>
      <c r="Z15" s="48"/>
      <c r="AA15" s="47" t="s">
        <v>19</v>
      </c>
      <c r="AB15" s="47" t="s">
        <v>19</v>
      </c>
      <c r="AC15" s="47" t="s">
        <v>19</v>
      </c>
      <c r="AD15" s="47" t="s">
        <v>19</v>
      </c>
      <c r="AE15" s="47" t="s">
        <v>19</v>
      </c>
      <c r="AF15" s="48"/>
      <c r="AG15" s="77">
        <f t="shared" si="0"/>
        <v>20</v>
      </c>
      <c r="AH15" s="76">
        <f t="shared" si="1"/>
        <v>0</v>
      </c>
    </row>
    <row r="16" spans="1:34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8"/>
      <c r="F16" s="47" t="s">
        <v>19</v>
      </c>
      <c r="G16" s="47" t="s">
        <v>19</v>
      </c>
      <c r="H16" s="47" t="s">
        <v>19</v>
      </c>
      <c r="I16" s="47" t="s">
        <v>19</v>
      </c>
      <c r="J16" s="47" t="s">
        <v>19</v>
      </c>
      <c r="K16" s="48"/>
      <c r="L16" s="48"/>
      <c r="M16" s="47" t="s">
        <v>19</v>
      </c>
      <c r="N16" s="47" t="s">
        <v>19</v>
      </c>
      <c r="O16" s="47" t="s">
        <v>19</v>
      </c>
      <c r="P16" s="47" t="s">
        <v>19</v>
      </c>
      <c r="Q16" s="47" t="s">
        <v>19</v>
      </c>
      <c r="R16" s="48"/>
      <c r="S16" s="43"/>
      <c r="T16" s="47" t="s">
        <v>19</v>
      </c>
      <c r="U16" s="47" t="s">
        <v>19</v>
      </c>
      <c r="V16" s="47" t="s">
        <v>19</v>
      </c>
      <c r="W16" s="47" t="s">
        <v>19</v>
      </c>
      <c r="X16" s="47" t="s">
        <v>19</v>
      </c>
      <c r="Y16" s="48"/>
      <c r="Z16" s="48"/>
      <c r="AA16" s="47" t="s">
        <v>19</v>
      </c>
      <c r="AB16" s="47" t="s">
        <v>19</v>
      </c>
      <c r="AC16" s="47" t="s">
        <v>19</v>
      </c>
      <c r="AD16" s="47" t="s">
        <v>19</v>
      </c>
      <c r="AE16" s="47" t="s">
        <v>19</v>
      </c>
      <c r="AF16" s="48"/>
      <c r="AG16" s="77">
        <f t="shared" si="0"/>
        <v>20</v>
      </c>
      <c r="AH16" s="76">
        <f t="shared" si="1"/>
        <v>0</v>
      </c>
    </row>
    <row r="17" spans="1:34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8"/>
      <c r="F17" s="47" t="s">
        <v>19</v>
      </c>
      <c r="G17" s="47" t="s">
        <v>19</v>
      </c>
      <c r="H17" s="47" t="s">
        <v>19</v>
      </c>
      <c r="I17" s="47" t="s">
        <v>19</v>
      </c>
      <c r="J17" s="47" t="s">
        <v>19</v>
      </c>
      <c r="K17" s="48"/>
      <c r="L17" s="48"/>
      <c r="M17" s="47" t="s">
        <v>19</v>
      </c>
      <c r="N17" s="47" t="s">
        <v>19</v>
      </c>
      <c r="O17" s="47" t="s">
        <v>19</v>
      </c>
      <c r="P17" s="47" t="s">
        <v>19</v>
      </c>
      <c r="Q17" s="47" t="s">
        <v>19</v>
      </c>
      <c r="R17" s="48"/>
      <c r="S17" s="43"/>
      <c r="T17" s="47" t="s">
        <v>19</v>
      </c>
      <c r="U17" s="47" t="s">
        <v>19</v>
      </c>
      <c r="V17" s="47" t="s">
        <v>19</v>
      </c>
      <c r="W17" s="47" t="s">
        <v>19</v>
      </c>
      <c r="X17" s="47" t="s">
        <v>19</v>
      </c>
      <c r="Y17" s="48"/>
      <c r="Z17" s="48"/>
      <c r="AA17" s="47" t="s">
        <v>19</v>
      </c>
      <c r="AB17" s="47" t="s">
        <v>19</v>
      </c>
      <c r="AC17" s="47" t="s">
        <v>19</v>
      </c>
      <c r="AD17" s="47" t="s">
        <v>19</v>
      </c>
      <c r="AE17" s="47" t="s">
        <v>19</v>
      </c>
      <c r="AF17" s="48"/>
      <c r="AG17" s="77">
        <f t="shared" si="0"/>
        <v>20</v>
      </c>
      <c r="AH17" s="76">
        <f t="shared" si="1"/>
        <v>0</v>
      </c>
    </row>
    <row r="18" spans="1:34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8"/>
      <c r="F18" s="47" t="s">
        <v>19</v>
      </c>
      <c r="G18" s="47" t="s">
        <v>19</v>
      </c>
      <c r="H18" s="47" t="s">
        <v>19</v>
      </c>
      <c r="I18" s="47" t="s">
        <v>19</v>
      </c>
      <c r="J18" s="47" t="s">
        <v>19</v>
      </c>
      <c r="K18" s="48"/>
      <c r="L18" s="48"/>
      <c r="M18" s="47" t="s">
        <v>19</v>
      </c>
      <c r="N18" s="47" t="s">
        <v>19</v>
      </c>
      <c r="O18" s="47" t="s">
        <v>19</v>
      </c>
      <c r="P18" s="47" t="s">
        <v>19</v>
      </c>
      <c r="Q18" s="47" t="s">
        <v>19</v>
      </c>
      <c r="R18" s="48"/>
      <c r="S18" s="43"/>
      <c r="T18" s="47" t="s">
        <v>19</v>
      </c>
      <c r="U18" s="47" t="s">
        <v>19</v>
      </c>
      <c r="V18" s="47" t="s">
        <v>19</v>
      </c>
      <c r="W18" s="47" t="s">
        <v>19</v>
      </c>
      <c r="X18" s="47" t="s">
        <v>19</v>
      </c>
      <c r="Y18" s="48"/>
      <c r="Z18" s="48"/>
      <c r="AA18" s="47" t="s">
        <v>19</v>
      </c>
      <c r="AB18" s="47" t="s">
        <v>19</v>
      </c>
      <c r="AC18" s="47" t="s">
        <v>19</v>
      </c>
      <c r="AD18" s="47" t="s">
        <v>19</v>
      </c>
      <c r="AE18" s="47" t="s">
        <v>19</v>
      </c>
      <c r="AF18" s="48"/>
      <c r="AG18" s="77">
        <f t="shared" si="0"/>
        <v>20</v>
      </c>
      <c r="AH18" s="76">
        <f t="shared" si="1"/>
        <v>0</v>
      </c>
    </row>
    <row r="19" spans="1:34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8"/>
      <c r="F19" s="47" t="s">
        <v>19</v>
      </c>
      <c r="G19" s="47" t="s">
        <v>19</v>
      </c>
      <c r="H19" s="47" t="s">
        <v>19</v>
      </c>
      <c r="I19" s="47" t="s">
        <v>19</v>
      </c>
      <c r="J19" s="47" t="s">
        <v>19</v>
      </c>
      <c r="K19" s="48"/>
      <c r="L19" s="48"/>
      <c r="M19" s="47" t="s">
        <v>19</v>
      </c>
      <c r="N19" s="47" t="s">
        <v>19</v>
      </c>
      <c r="O19" s="47" t="s">
        <v>19</v>
      </c>
      <c r="P19" s="47" t="s">
        <v>19</v>
      </c>
      <c r="Q19" s="47" t="s">
        <v>19</v>
      </c>
      <c r="R19" s="48"/>
      <c r="S19" s="43"/>
      <c r="T19" s="47" t="s">
        <v>19</v>
      </c>
      <c r="U19" s="47" t="s">
        <v>19</v>
      </c>
      <c r="V19" s="47" t="s">
        <v>19</v>
      </c>
      <c r="W19" s="47" t="s">
        <v>19</v>
      </c>
      <c r="X19" s="47" t="s">
        <v>19</v>
      </c>
      <c r="Y19" s="48"/>
      <c r="Z19" s="48"/>
      <c r="AA19" s="47" t="s">
        <v>19</v>
      </c>
      <c r="AB19" s="47" t="s">
        <v>19</v>
      </c>
      <c r="AC19" s="47" t="s">
        <v>19</v>
      </c>
      <c r="AD19" s="47" t="s">
        <v>19</v>
      </c>
      <c r="AE19" s="47" t="s">
        <v>19</v>
      </c>
      <c r="AF19" s="48"/>
      <c r="AG19" s="77">
        <f t="shared" si="0"/>
        <v>20</v>
      </c>
      <c r="AH19" s="76">
        <f>COUNTIF(E19:AF19,"x")</f>
        <v>0</v>
      </c>
    </row>
    <row r="20" spans="1:34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8"/>
      <c r="F20" s="47" t="s">
        <v>19</v>
      </c>
      <c r="G20" s="47" t="s">
        <v>19</v>
      </c>
      <c r="H20" s="47" t="s">
        <v>19</v>
      </c>
      <c r="I20" s="47" t="s">
        <v>19</v>
      </c>
      <c r="J20" s="47" t="s">
        <v>19</v>
      </c>
      <c r="K20" s="48"/>
      <c r="L20" s="48"/>
      <c r="M20" s="47" t="s">
        <v>19</v>
      </c>
      <c r="N20" s="47" t="s">
        <v>19</v>
      </c>
      <c r="O20" s="47" t="s">
        <v>19</v>
      </c>
      <c r="P20" s="47" t="s">
        <v>19</v>
      </c>
      <c r="Q20" s="47" t="s">
        <v>19</v>
      </c>
      <c r="R20" s="48"/>
      <c r="S20" s="43"/>
      <c r="T20" s="47" t="s">
        <v>19</v>
      </c>
      <c r="U20" s="47" t="s">
        <v>19</v>
      </c>
      <c r="V20" s="47" t="s">
        <v>19</v>
      </c>
      <c r="W20" s="47" t="s">
        <v>19</v>
      </c>
      <c r="X20" s="47" t="s">
        <v>19</v>
      </c>
      <c r="Y20" s="48"/>
      <c r="Z20" s="48"/>
      <c r="AA20" s="47" t="s">
        <v>19</v>
      </c>
      <c r="AB20" s="47" t="s">
        <v>19</v>
      </c>
      <c r="AC20" s="47" t="s">
        <v>19</v>
      </c>
      <c r="AD20" s="47" t="s">
        <v>19</v>
      </c>
      <c r="AE20" s="47" t="s">
        <v>19</v>
      </c>
      <c r="AF20" s="48"/>
      <c r="AG20" s="77">
        <f t="shared" si="0"/>
        <v>20</v>
      </c>
      <c r="AH20" s="76">
        <f t="shared" si="1"/>
        <v>0</v>
      </c>
    </row>
    <row r="21" spans="1:34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8"/>
      <c r="F21" s="47" t="s">
        <v>19</v>
      </c>
      <c r="G21" s="47" t="s">
        <v>19</v>
      </c>
      <c r="H21" s="47" t="s">
        <v>19</v>
      </c>
      <c r="I21" s="47" t="s">
        <v>19</v>
      </c>
      <c r="J21" s="47" t="s">
        <v>19</v>
      </c>
      <c r="K21" s="48"/>
      <c r="L21" s="48"/>
      <c r="M21" s="47" t="s">
        <v>19</v>
      </c>
      <c r="N21" s="47" t="s">
        <v>19</v>
      </c>
      <c r="O21" s="47" t="s">
        <v>19</v>
      </c>
      <c r="P21" s="47" t="s">
        <v>19</v>
      </c>
      <c r="Q21" s="47" t="s">
        <v>19</v>
      </c>
      <c r="R21" s="48"/>
      <c r="S21" s="43"/>
      <c r="T21" s="47" t="s">
        <v>19</v>
      </c>
      <c r="U21" s="47" t="s">
        <v>19</v>
      </c>
      <c r="V21" s="47" t="s">
        <v>19</v>
      </c>
      <c r="W21" s="47" t="s">
        <v>19</v>
      </c>
      <c r="X21" s="47" t="s">
        <v>19</v>
      </c>
      <c r="Y21" s="48"/>
      <c r="Z21" s="48"/>
      <c r="AA21" s="47" t="s">
        <v>19</v>
      </c>
      <c r="AB21" s="47" t="s">
        <v>19</v>
      </c>
      <c r="AC21" s="47" t="s">
        <v>19</v>
      </c>
      <c r="AD21" s="47" t="s">
        <v>19</v>
      </c>
      <c r="AE21" s="47" t="s">
        <v>19</v>
      </c>
      <c r="AF21" s="48"/>
      <c r="AG21" s="77">
        <f t="shared" si="0"/>
        <v>20</v>
      </c>
      <c r="AH21" s="76">
        <f t="shared" si="1"/>
        <v>0</v>
      </c>
    </row>
    <row r="22" spans="1:34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8"/>
      <c r="F22" s="47" t="s">
        <v>19</v>
      </c>
      <c r="G22" s="47" t="s">
        <v>19</v>
      </c>
      <c r="H22" s="47" t="s">
        <v>19</v>
      </c>
      <c r="I22" s="47" t="s">
        <v>19</v>
      </c>
      <c r="J22" s="47" t="s">
        <v>19</v>
      </c>
      <c r="K22" s="48"/>
      <c r="L22" s="48"/>
      <c r="M22" s="47" t="s">
        <v>19</v>
      </c>
      <c r="N22" s="47" t="s">
        <v>19</v>
      </c>
      <c r="O22" s="47" t="s">
        <v>19</v>
      </c>
      <c r="P22" s="47" t="s">
        <v>19</v>
      </c>
      <c r="Q22" s="47" t="s">
        <v>19</v>
      </c>
      <c r="R22" s="48"/>
      <c r="S22" s="43"/>
      <c r="T22" s="47" t="s">
        <v>19</v>
      </c>
      <c r="U22" s="47" t="s">
        <v>19</v>
      </c>
      <c r="V22" s="47" t="s">
        <v>19</v>
      </c>
      <c r="W22" s="47" t="s">
        <v>19</v>
      </c>
      <c r="X22" s="47" t="s">
        <v>19</v>
      </c>
      <c r="Y22" s="48"/>
      <c r="Z22" s="48"/>
      <c r="AA22" s="47" t="s">
        <v>19</v>
      </c>
      <c r="AB22" s="47" t="s">
        <v>19</v>
      </c>
      <c r="AC22" s="47" t="s">
        <v>19</v>
      </c>
      <c r="AD22" s="47" t="s">
        <v>19</v>
      </c>
      <c r="AE22" s="47" t="s">
        <v>19</v>
      </c>
      <c r="AF22" s="48"/>
      <c r="AG22" s="77">
        <f t="shared" si="0"/>
        <v>20</v>
      </c>
      <c r="AH22" s="76">
        <f t="shared" si="1"/>
        <v>0</v>
      </c>
    </row>
    <row r="23" spans="1:34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8"/>
      <c r="F23" s="47" t="s">
        <v>19</v>
      </c>
      <c r="G23" s="47" t="s">
        <v>19</v>
      </c>
      <c r="H23" s="47" t="s">
        <v>19</v>
      </c>
      <c r="I23" s="47" t="s">
        <v>19</v>
      </c>
      <c r="J23" s="47" t="s">
        <v>19</v>
      </c>
      <c r="K23" s="48"/>
      <c r="L23" s="48"/>
      <c r="M23" s="47" t="s">
        <v>19</v>
      </c>
      <c r="N23" s="47" t="s">
        <v>19</v>
      </c>
      <c r="O23" s="47" t="s">
        <v>19</v>
      </c>
      <c r="P23" s="47" t="s">
        <v>19</v>
      </c>
      <c r="Q23" s="47" t="s">
        <v>19</v>
      </c>
      <c r="R23" s="48"/>
      <c r="S23" s="43"/>
      <c r="T23" s="47" t="s">
        <v>19</v>
      </c>
      <c r="U23" s="47" t="s">
        <v>19</v>
      </c>
      <c r="V23" s="47" t="s">
        <v>19</v>
      </c>
      <c r="W23" s="47" t="s">
        <v>19</v>
      </c>
      <c r="X23" s="47" t="s">
        <v>19</v>
      </c>
      <c r="Y23" s="48"/>
      <c r="Z23" s="48"/>
      <c r="AA23" s="47" t="s">
        <v>19</v>
      </c>
      <c r="AB23" s="47" t="s">
        <v>19</v>
      </c>
      <c r="AC23" s="47" t="s">
        <v>19</v>
      </c>
      <c r="AD23" s="47" t="s">
        <v>19</v>
      </c>
      <c r="AE23" s="47" t="s">
        <v>19</v>
      </c>
      <c r="AF23" s="48"/>
      <c r="AG23" s="77">
        <f t="shared" si="0"/>
        <v>20</v>
      </c>
      <c r="AH23" s="76">
        <f t="shared" si="1"/>
        <v>0</v>
      </c>
    </row>
    <row r="24" spans="1:34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8"/>
      <c r="F24" s="47" t="s">
        <v>19</v>
      </c>
      <c r="G24" s="47" t="s">
        <v>19</v>
      </c>
      <c r="H24" s="47" t="s">
        <v>19</v>
      </c>
      <c r="I24" s="47" t="s">
        <v>19</v>
      </c>
      <c r="J24" s="47" t="s">
        <v>19</v>
      </c>
      <c r="K24" s="48"/>
      <c r="L24" s="48"/>
      <c r="M24" s="47" t="s">
        <v>19</v>
      </c>
      <c r="N24" s="47" t="s">
        <v>19</v>
      </c>
      <c r="O24" s="47" t="s">
        <v>19</v>
      </c>
      <c r="P24" s="47" t="s">
        <v>19</v>
      </c>
      <c r="Q24" s="47" t="s">
        <v>19</v>
      </c>
      <c r="R24" s="48"/>
      <c r="S24" s="43"/>
      <c r="T24" s="47" t="s">
        <v>19</v>
      </c>
      <c r="U24" s="47" t="s">
        <v>19</v>
      </c>
      <c r="V24" s="47" t="s">
        <v>19</v>
      </c>
      <c r="W24" s="47" t="s">
        <v>19</v>
      </c>
      <c r="X24" s="47" t="s">
        <v>19</v>
      </c>
      <c r="Y24" s="48"/>
      <c r="Z24" s="48"/>
      <c r="AA24" s="47" t="s">
        <v>19</v>
      </c>
      <c r="AB24" s="47" t="s">
        <v>19</v>
      </c>
      <c r="AC24" s="47" t="s">
        <v>19</v>
      </c>
      <c r="AD24" s="47" t="s">
        <v>19</v>
      </c>
      <c r="AE24" s="47" t="s">
        <v>19</v>
      </c>
      <c r="AF24" s="48"/>
      <c r="AG24" s="77">
        <f t="shared" si="0"/>
        <v>20</v>
      </c>
      <c r="AH24" s="76">
        <f t="shared" si="1"/>
        <v>0</v>
      </c>
    </row>
    <row r="25" spans="1:34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8"/>
      <c r="F25" s="47" t="s">
        <v>19</v>
      </c>
      <c r="G25" s="47" t="s">
        <v>19</v>
      </c>
      <c r="H25" s="47" t="s">
        <v>19</v>
      </c>
      <c r="I25" s="47" t="s">
        <v>19</v>
      </c>
      <c r="J25" s="47" t="s">
        <v>19</v>
      </c>
      <c r="K25" s="48"/>
      <c r="L25" s="48"/>
      <c r="M25" s="47" t="s">
        <v>19</v>
      </c>
      <c r="N25" s="47" t="s">
        <v>19</v>
      </c>
      <c r="O25" s="47" t="s">
        <v>19</v>
      </c>
      <c r="P25" s="47" t="s">
        <v>19</v>
      </c>
      <c r="Q25" s="47" t="s">
        <v>19</v>
      </c>
      <c r="R25" s="48"/>
      <c r="S25" s="43"/>
      <c r="T25" s="47" t="s">
        <v>19</v>
      </c>
      <c r="U25" s="47" t="s">
        <v>19</v>
      </c>
      <c r="V25" s="47" t="s">
        <v>19</v>
      </c>
      <c r="W25" s="47" t="s">
        <v>19</v>
      </c>
      <c r="X25" s="47" t="s">
        <v>19</v>
      </c>
      <c r="Y25" s="48"/>
      <c r="Z25" s="48"/>
      <c r="AA25" s="47" t="s">
        <v>19</v>
      </c>
      <c r="AB25" s="47" t="s">
        <v>19</v>
      </c>
      <c r="AC25" s="47" t="s">
        <v>19</v>
      </c>
      <c r="AD25" s="47" t="s">
        <v>19</v>
      </c>
      <c r="AE25" s="47" t="s">
        <v>19</v>
      </c>
      <c r="AF25" s="48"/>
      <c r="AG25" s="77">
        <f t="shared" si="0"/>
        <v>20</v>
      </c>
      <c r="AH25" s="76">
        <f t="shared" si="1"/>
        <v>0</v>
      </c>
    </row>
    <row r="26" spans="1:34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8"/>
      <c r="F26" s="47" t="s">
        <v>19</v>
      </c>
      <c r="G26" s="47" t="s">
        <v>19</v>
      </c>
      <c r="H26" s="47" t="s">
        <v>19</v>
      </c>
      <c r="I26" s="47" t="s">
        <v>19</v>
      </c>
      <c r="J26" s="47" t="s">
        <v>19</v>
      </c>
      <c r="K26" s="48"/>
      <c r="L26" s="48"/>
      <c r="M26" s="47" t="s">
        <v>19</v>
      </c>
      <c r="N26" s="47" t="s">
        <v>19</v>
      </c>
      <c r="O26" s="47" t="s">
        <v>19</v>
      </c>
      <c r="P26" s="47" t="s">
        <v>19</v>
      </c>
      <c r="Q26" s="47" t="s">
        <v>19</v>
      </c>
      <c r="R26" s="48"/>
      <c r="S26" s="43"/>
      <c r="T26" s="47" t="s">
        <v>19</v>
      </c>
      <c r="U26" s="47" t="s">
        <v>19</v>
      </c>
      <c r="V26" s="47" t="s">
        <v>19</v>
      </c>
      <c r="W26" s="47" t="s">
        <v>19</v>
      </c>
      <c r="X26" s="47" t="s">
        <v>19</v>
      </c>
      <c r="Y26" s="48"/>
      <c r="Z26" s="48"/>
      <c r="AA26" s="47" t="s">
        <v>19</v>
      </c>
      <c r="AB26" s="47" t="s">
        <v>19</v>
      </c>
      <c r="AC26" s="47" t="s">
        <v>19</v>
      </c>
      <c r="AD26" s="47" t="s">
        <v>19</v>
      </c>
      <c r="AE26" s="47" t="s">
        <v>19</v>
      </c>
      <c r="AF26" s="48"/>
      <c r="AG26" s="77">
        <f t="shared" si="0"/>
        <v>20</v>
      </c>
      <c r="AH26" s="76">
        <f t="shared" si="1"/>
        <v>0</v>
      </c>
    </row>
    <row r="27" spans="1:34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8"/>
      <c r="F27" s="47" t="s">
        <v>19</v>
      </c>
      <c r="G27" s="47" t="s">
        <v>19</v>
      </c>
      <c r="H27" s="47" t="s">
        <v>19</v>
      </c>
      <c r="I27" s="47" t="s">
        <v>19</v>
      </c>
      <c r="J27" s="47" t="s">
        <v>19</v>
      </c>
      <c r="K27" s="48"/>
      <c r="L27" s="48"/>
      <c r="M27" s="47" t="s">
        <v>19</v>
      </c>
      <c r="N27" s="47" t="s">
        <v>19</v>
      </c>
      <c r="O27" s="47" t="s">
        <v>19</v>
      </c>
      <c r="P27" s="47" t="s">
        <v>19</v>
      </c>
      <c r="Q27" s="47" t="s">
        <v>19</v>
      </c>
      <c r="R27" s="48"/>
      <c r="S27" s="43"/>
      <c r="T27" s="47" t="s">
        <v>19</v>
      </c>
      <c r="U27" s="47" t="s">
        <v>19</v>
      </c>
      <c r="V27" s="47" t="s">
        <v>19</v>
      </c>
      <c r="W27" s="47" t="s">
        <v>19</v>
      </c>
      <c r="X27" s="47" t="s">
        <v>19</v>
      </c>
      <c r="Y27" s="48"/>
      <c r="Z27" s="48"/>
      <c r="AA27" s="47" t="s">
        <v>19</v>
      </c>
      <c r="AB27" s="47" t="s">
        <v>19</v>
      </c>
      <c r="AC27" s="47" t="s">
        <v>19</v>
      </c>
      <c r="AD27" s="47" t="s">
        <v>19</v>
      </c>
      <c r="AE27" s="47" t="s">
        <v>19</v>
      </c>
      <c r="AF27" s="48"/>
      <c r="AG27" s="77">
        <f t="shared" si="0"/>
        <v>20</v>
      </c>
      <c r="AH27" s="76">
        <f t="shared" si="1"/>
        <v>0</v>
      </c>
    </row>
    <row r="28" spans="1:34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8"/>
      <c r="F28" s="47" t="s">
        <v>19</v>
      </c>
      <c r="G28" s="47" t="s">
        <v>19</v>
      </c>
      <c r="H28" s="47" t="s">
        <v>19</v>
      </c>
      <c r="I28" s="47" t="s">
        <v>19</v>
      </c>
      <c r="J28" s="47" t="s">
        <v>19</v>
      </c>
      <c r="K28" s="48"/>
      <c r="L28" s="48"/>
      <c r="M28" s="47" t="s">
        <v>19</v>
      </c>
      <c r="N28" s="47" t="s">
        <v>19</v>
      </c>
      <c r="O28" s="47" t="s">
        <v>19</v>
      </c>
      <c r="P28" s="47" t="s">
        <v>19</v>
      </c>
      <c r="Q28" s="47" t="s">
        <v>19</v>
      </c>
      <c r="R28" s="48"/>
      <c r="S28" s="43"/>
      <c r="T28" s="47" t="s">
        <v>19</v>
      </c>
      <c r="U28" s="47" t="s">
        <v>19</v>
      </c>
      <c r="V28" s="47" t="s">
        <v>19</v>
      </c>
      <c r="W28" s="47" t="s">
        <v>19</v>
      </c>
      <c r="X28" s="47" t="s">
        <v>19</v>
      </c>
      <c r="Y28" s="48"/>
      <c r="Z28" s="48"/>
      <c r="AA28" s="47" t="s">
        <v>19</v>
      </c>
      <c r="AB28" s="47" t="s">
        <v>19</v>
      </c>
      <c r="AC28" s="47" t="s">
        <v>19</v>
      </c>
      <c r="AD28" s="47" t="s">
        <v>19</v>
      </c>
      <c r="AE28" s="47" t="s">
        <v>19</v>
      </c>
      <c r="AF28" s="48"/>
      <c r="AG28" s="77">
        <f t="shared" si="0"/>
        <v>20</v>
      </c>
      <c r="AH28" s="76">
        <f t="shared" si="1"/>
        <v>0</v>
      </c>
    </row>
    <row r="29" spans="1:34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8"/>
      <c r="F29" s="47" t="s">
        <v>19</v>
      </c>
      <c r="G29" s="47" t="s">
        <v>19</v>
      </c>
      <c r="H29" s="47" t="s">
        <v>19</v>
      </c>
      <c r="I29" s="47" t="s">
        <v>19</v>
      </c>
      <c r="J29" s="47" t="s">
        <v>19</v>
      </c>
      <c r="K29" s="48"/>
      <c r="L29" s="48"/>
      <c r="M29" s="47" t="s">
        <v>19</v>
      </c>
      <c r="N29" s="47" t="s">
        <v>19</v>
      </c>
      <c r="O29" s="47" t="s">
        <v>19</v>
      </c>
      <c r="P29" s="47" t="s">
        <v>19</v>
      </c>
      <c r="Q29" s="47" t="s">
        <v>19</v>
      </c>
      <c r="R29" s="48"/>
      <c r="S29" s="43"/>
      <c r="T29" s="47" t="s">
        <v>19</v>
      </c>
      <c r="U29" s="47" t="s">
        <v>19</v>
      </c>
      <c r="V29" s="47" t="s">
        <v>19</v>
      </c>
      <c r="W29" s="47" t="s">
        <v>19</v>
      </c>
      <c r="X29" s="47" t="s">
        <v>19</v>
      </c>
      <c r="Y29" s="48"/>
      <c r="Z29" s="48"/>
      <c r="AA29" s="47" t="s">
        <v>19</v>
      </c>
      <c r="AB29" s="47" t="s">
        <v>19</v>
      </c>
      <c r="AC29" s="47" t="s">
        <v>19</v>
      </c>
      <c r="AD29" s="47" t="s">
        <v>19</v>
      </c>
      <c r="AE29" s="47" t="s">
        <v>19</v>
      </c>
      <c r="AF29" s="48"/>
      <c r="AG29" s="77">
        <f t="shared" si="0"/>
        <v>20</v>
      </c>
      <c r="AH29" s="76">
        <f t="shared" si="1"/>
        <v>0</v>
      </c>
    </row>
    <row r="30" spans="1:34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8"/>
      <c r="F30" s="47" t="s">
        <v>19</v>
      </c>
      <c r="G30" s="47" t="s">
        <v>19</v>
      </c>
      <c r="H30" s="47" t="s">
        <v>19</v>
      </c>
      <c r="I30" s="47" t="s">
        <v>19</v>
      </c>
      <c r="J30" s="47" t="s">
        <v>19</v>
      </c>
      <c r="K30" s="48"/>
      <c r="L30" s="48"/>
      <c r="M30" s="47" t="s">
        <v>19</v>
      </c>
      <c r="N30" s="47" t="s">
        <v>19</v>
      </c>
      <c r="O30" s="47" t="s">
        <v>19</v>
      </c>
      <c r="P30" s="47" t="s">
        <v>19</v>
      </c>
      <c r="Q30" s="47" t="s">
        <v>19</v>
      </c>
      <c r="R30" s="48"/>
      <c r="S30" s="43"/>
      <c r="T30" s="47" t="s">
        <v>19</v>
      </c>
      <c r="U30" s="47" t="s">
        <v>19</v>
      </c>
      <c r="V30" s="47" t="s">
        <v>19</v>
      </c>
      <c r="W30" s="47" t="s">
        <v>19</v>
      </c>
      <c r="X30" s="47" t="s">
        <v>19</v>
      </c>
      <c r="Y30" s="48"/>
      <c r="Z30" s="48"/>
      <c r="AA30" s="47" t="s">
        <v>19</v>
      </c>
      <c r="AB30" s="47" t="s">
        <v>19</v>
      </c>
      <c r="AC30" s="47" t="s">
        <v>19</v>
      </c>
      <c r="AD30" s="47" t="s">
        <v>19</v>
      </c>
      <c r="AE30" s="47" t="s">
        <v>19</v>
      </c>
      <c r="AF30" s="48"/>
      <c r="AG30" s="77">
        <f t="shared" si="0"/>
        <v>20</v>
      </c>
      <c r="AH30" s="76">
        <f t="shared" si="1"/>
        <v>0</v>
      </c>
    </row>
    <row r="31" spans="1:34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8"/>
      <c r="F31" s="47" t="s">
        <v>19</v>
      </c>
      <c r="G31" s="47" t="s">
        <v>19</v>
      </c>
      <c r="H31" s="47" t="s">
        <v>19</v>
      </c>
      <c r="I31" s="47" t="s">
        <v>19</v>
      </c>
      <c r="J31" s="47" t="s">
        <v>19</v>
      </c>
      <c r="K31" s="48"/>
      <c r="L31" s="48"/>
      <c r="M31" s="47" t="s">
        <v>19</v>
      </c>
      <c r="N31" s="47" t="s">
        <v>19</v>
      </c>
      <c r="O31" s="47" t="s">
        <v>19</v>
      </c>
      <c r="P31" s="47" t="s">
        <v>19</v>
      </c>
      <c r="Q31" s="47" t="s">
        <v>19</v>
      </c>
      <c r="R31" s="48"/>
      <c r="S31" s="43"/>
      <c r="T31" s="47" t="s">
        <v>19</v>
      </c>
      <c r="U31" s="47" t="s">
        <v>19</v>
      </c>
      <c r="V31" s="47" t="s">
        <v>19</v>
      </c>
      <c r="W31" s="47" t="s">
        <v>19</v>
      </c>
      <c r="X31" s="47" t="s">
        <v>19</v>
      </c>
      <c r="Y31" s="48"/>
      <c r="Z31" s="48"/>
      <c r="AA31" s="47" t="s">
        <v>19</v>
      </c>
      <c r="AB31" s="47" t="s">
        <v>19</v>
      </c>
      <c r="AC31" s="47" t="s">
        <v>19</v>
      </c>
      <c r="AD31" s="47" t="s">
        <v>19</v>
      </c>
      <c r="AE31" s="47" t="s">
        <v>19</v>
      </c>
      <c r="AF31" s="48"/>
      <c r="AG31" s="77">
        <f t="shared" si="0"/>
        <v>20</v>
      </c>
      <c r="AH31" s="76">
        <f t="shared" si="1"/>
        <v>0</v>
      </c>
    </row>
    <row r="32" spans="1:34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8"/>
      <c r="F32" s="47" t="s">
        <v>19</v>
      </c>
      <c r="G32" s="47" t="s">
        <v>19</v>
      </c>
      <c r="H32" s="47" t="s">
        <v>19</v>
      </c>
      <c r="I32" s="47" t="s">
        <v>19</v>
      </c>
      <c r="J32" s="47" t="s">
        <v>19</v>
      </c>
      <c r="K32" s="48"/>
      <c r="L32" s="48"/>
      <c r="M32" s="47" t="s">
        <v>19</v>
      </c>
      <c r="N32" s="47" t="s">
        <v>19</v>
      </c>
      <c r="O32" s="47" t="s">
        <v>19</v>
      </c>
      <c r="P32" s="47" t="s">
        <v>19</v>
      </c>
      <c r="Q32" s="47" t="s">
        <v>19</v>
      </c>
      <c r="R32" s="48"/>
      <c r="S32" s="43"/>
      <c r="T32" s="47" t="s">
        <v>19</v>
      </c>
      <c r="U32" s="47" t="s">
        <v>19</v>
      </c>
      <c r="V32" s="47" t="s">
        <v>19</v>
      </c>
      <c r="W32" s="47" t="s">
        <v>19</v>
      </c>
      <c r="X32" s="47" t="s">
        <v>19</v>
      </c>
      <c r="Y32" s="48"/>
      <c r="Z32" s="48"/>
      <c r="AA32" s="47" t="s">
        <v>19</v>
      </c>
      <c r="AB32" s="47" t="s">
        <v>19</v>
      </c>
      <c r="AC32" s="47" t="s">
        <v>19</v>
      </c>
      <c r="AD32" s="47" t="s">
        <v>19</v>
      </c>
      <c r="AE32" s="47" t="s">
        <v>19</v>
      </c>
      <c r="AF32" s="48"/>
      <c r="AG32" s="77">
        <f t="shared" si="0"/>
        <v>20</v>
      </c>
      <c r="AH32" s="76">
        <f t="shared" si="1"/>
        <v>0</v>
      </c>
    </row>
    <row r="33" spans="1:34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8"/>
      <c r="F33" s="47" t="s">
        <v>19</v>
      </c>
      <c r="G33" s="47" t="s">
        <v>19</v>
      </c>
      <c r="H33" s="47" t="s">
        <v>19</v>
      </c>
      <c r="I33" s="47" t="s">
        <v>19</v>
      </c>
      <c r="J33" s="47" t="s">
        <v>19</v>
      </c>
      <c r="K33" s="48"/>
      <c r="L33" s="48"/>
      <c r="M33" s="47" t="s">
        <v>19</v>
      </c>
      <c r="N33" s="47" t="s">
        <v>19</v>
      </c>
      <c r="O33" s="47" t="s">
        <v>19</v>
      </c>
      <c r="P33" s="47" t="s">
        <v>19</v>
      </c>
      <c r="Q33" s="47" t="s">
        <v>19</v>
      </c>
      <c r="R33" s="48"/>
      <c r="S33" s="43"/>
      <c r="T33" s="47" t="s">
        <v>19</v>
      </c>
      <c r="U33" s="47" t="s">
        <v>19</v>
      </c>
      <c r="V33" s="47" t="s">
        <v>19</v>
      </c>
      <c r="W33" s="47" t="s">
        <v>19</v>
      </c>
      <c r="X33" s="47" t="s">
        <v>19</v>
      </c>
      <c r="Y33" s="48"/>
      <c r="Z33" s="48"/>
      <c r="AA33" s="47" t="s">
        <v>19</v>
      </c>
      <c r="AB33" s="47" t="s">
        <v>19</v>
      </c>
      <c r="AC33" s="47" t="s">
        <v>19</v>
      </c>
      <c r="AD33" s="47" t="s">
        <v>19</v>
      </c>
      <c r="AE33" s="47" t="s">
        <v>19</v>
      </c>
      <c r="AF33" s="48"/>
      <c r="AG33" s="77">
        <f t="shared" si="0"/>
        <v>20</v>
      </c>
      <c r="AH33" s="76">
        <f t="shared" si="1"/>
        <v>0</v>
      </c>
    </row>
    <row r="34" spans="1:34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8"/>
      <c r="F34" s="47" t="s">
        <v>19</v>
      </c>
      <c r="G34" s="47" t="s">
        <v>19</v>
      </c>
      <c r="H34" s="47" t="s">
        <v>19</v>
      </c>
      <c r="I34" s="47" t="s">
        <v>19</v>
      </c>
      <c r="J34" s="47" t="s">
        <v>19</v>
      </c>
      <c r="K34" s="48"/>
      <c r="L34" s="48"/>
      <c r="M34" s="47" t="s">
        <v>19</v>
      </c>
      <c r="N34" s="47" t="s">
        <v>19</v>
      </c>
      <c r="O34" s="47" t="s">
        <v>19</v>
      </c>
      <c r="P34" s="47" t="s">
        <v>19</v>
      </c>
      <c r="Q34" s="47" t="s">
        <v>19</v>
      </c>
      <c r="R34" s="48"/>
      <c r="S34" s="43"/>
      <c r="T34" s="47" t="s">
        <v>19</v>
      </c>
      <c r="U34" s="47" t="s">
        <v>19</v>
      </c>
      <c r="V34" s="47" t="s">
        <v>19</v>
      </c>
      <c r="W34" s="47" t="s">
        <v>19</v>
      </c>
      <c r="X34" s="47" t="s">
        <v>19</v>
      </c>
      <c r="Y34" s="48"/>
      <c r="Z34" s="48"/>
      <c r="AA34" s="47" t="s">
        <v>19</v>
      </c>
      <c r="AB34" s="47" t="s">
        <v>19</v>
      </c>
      <c r="AC34" s="47" t="s">
        <v>19</v>
      </c>
      <c r="AD34" s="47" t="s">
        <v>19</v>
      </c>
      <c r="AE34" s="47" t="s">
        <v>19</v>
      </c>
      <c r="AF34" s="48"/>
      <c r="AG34" s="77">
        <f t="shared" si="0"/>
        <v>20</v>
      </c>
      <c r="AH34" s="76">
        <f t="shared" si="1"/>
        <v>0</v>
      </c>
    </row>
    <row r="35" spans="1:34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8"/>
      <c r="F35" s="47" t="s">
        <v>19</v>
      </c>
      <c r="G35" s="47" t="s">
        <v>19</v>
      </c>
      <c r="H35" s="47" t="s">
        <v>19</v>
      </c>
      <c r="I35" s="47" t="s">
        <v>19</v>
      </c>
      <c r="J35" s="47" t="s">
        <v>19</v>
      </c>
      <c r="K35" s="48"/>
      <c r="L35" s="48"/>
      <c r="M35" s="47" t="s">
        <v>19</v>
      </c>
      <c r="N35" s="47" t="s">
        <v>19</v>
      </c>
      <c r="O35" s="47" t="s">
        <v>19</v>
      </c>
      <c r="P35" s="47" t="s">
        <v>19</v>
      </c>
      <c r="Q35" s="47" t="s">
        <v>19</v>
      </c>
      <c r="R35" s="48"/>
      <c r="S35" s="43"/>
      <c r="T35" s="47" t="s">
        <v>19</v>
      </c>
      <c r="U35" s="47" t="s">
        <v>19</v>
      </c>
      <c r="V35" s="47" t="s">
        <v>19</v>
      </c>
      <c r="W35" s="47" t="s">
        <v>19</v>
      </c>
      <c r="X35" s="47" t="s">
        <v>19</v>
      </c>
      <c r="Y35" s="48"/>
      <c r="Z35" s="48"/>
      <c r="AA35" s="47" t="s">
        <v>19</v>
      </c>
      <c r="AB35" s="47" t="s">
        <v>19</v>
      </c>
      <c r="AC35" s="47" t="s">
        <v>19</v>
      </c>
      <c r="AD35" s="47" t="s">
        <v>19</v>
      </c>
      <c r="AE35" s="47" t="s">
        <v>19</v>
      </c>
      <c r="AF35" s="48"/>
      <c r="AG35" s="77">
        <f t="shared" si="0"/>
        <v>20</v>
      </c>
      <c r="AH35" s="76">
        <f t="shared" si="1"/>
        <v>0</v>
      </c>
    </row>
    <row r="36" spans="1:34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8"/>
      <c r="F36" s="47" t="s">
        <v>19</v>
      </c>
      <c r="G36" s="47" t="s">
        <v>19</v>
      </c>
      <c r="H36" s="47" t="s">
        <v>19</v>
      </c>
      <c r="I36" s="47" t="s">
        <v>19</v>
      </c>
      <c r="J36" s="47" t="s">
        <v>19</v>
      </c>
      <c r="K36" s="48"/>
      <c r="L36" s="48"/>
      <c r="M36" s="47" t="s">
        <v>19</v>
      </c>
      <c r="N36" s="47" t="s">
        <v>19</v>
      </c>
      <c r="O36" s="47" t="s">
        <v>19</v>
      </c>
      <c r="P36" s="47" t="s">
        <v>19</v>
      </c>
      <c r="Q36" s="47" t="s">
        <v>19</v>
      </c>
      <c r="R36" s="48"/>
      <c r="S36" s="43"/>
      <c r="T36" s="47" t="s">
        <v>19</v>
      </c>
      <c r="U36" s="47" t="s">
        <v>19</v>
      </c>
      <c r="V36" s="47" t="s">
        <v>19</v>
      </c>
      <c r="W36" s="47" t="s">
        <v>19</v>
      </c>
      <c r="X36" s="47" t="s">
        <v>19</v>
      </c>
      <c r="Y36" s="48"/>
      <c r="Z36" s="48"/>
      <c r="AA36" s="47" t="s">
        <v>19</v>
      </c>
      <c r="AB36" s="47" t="s">
        <v>19</v>
      </c>
      <c r="AC36" s="47" t="s">
        <v>19</v>
      </c>
      <c r="AD36" s="47" t="s">
        <v>19</v>
      </c>
      <c r="AE36" s="47" t="s">
        <v>19</v>
      </c>
      <c r="AF36" s="48"/>
      <c r="AG36" s="77">
        <f t="shared" si="0"/>
        <v>20</v>
      </c>
      <c r="AH36" s="76">
        <f t="shared" si="1"/>
        <v>0</v>
      </c>
    </row>
    <row r="37" spans="1:34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8"/>
      <c r="F37" s="47" t="s">
        <v>19</v>
      </c>
      <c r="G37" s="47" t="s">
        <v>19</v>
      </c>
      <c r="H37" s="47" t="s">
        <v>19</v>
      </c>
      <c r="I37" s="47" t="s">
        <v>19</v>
      </c>
      <c r="J37" s="47" t="s">
        <v>19</v>
      </c>
      <c r="K37" s="48"/>
      <c r="L37" s="48"/>
      <c r="M37" s="47" t="s">
        <v>19</v>
      </c>
      <c r="N37" s="47" t="s">
        <v>19</v>
      </c>
      <c r="O37" s="47" t="s">
        <v>19</v>
      </c>
      <c r="P37" s="47" t="s">
        <v>19</v>
      </c>
      <c r="Q37" s="47" t="s">
        <v>19</v>
      </c>
      <c r="R37" s="48"/>
      <c r="S37" s="43"/>
      <c r="T37" s="47" t="s">
        <v>19</v>
      </c>
      <c r="U37" s="47" t="s">
        <v>19</v>
      </c>
      <c r="V37" s="47" t="s">
        <v>19</v>
      </c>
      <c r="W37" s="47" t="s">
        <v>19</v>
      </c>
      <c r="X37" s="47" t="s">
        <v>19</v>
      </c>
      <c r="Y37" s="48"/>
      <c r="Z37" s="48"/>
      <c r="AA37" s="47" t="s">
        <v>19</v>
      </c>
      <c r="AB37" s="47" t="s">
        <v>19</v>
      </c>
      <c r="AC37" s="47" t="s">
        <v>19</v>
      </c>
      <c r="AD37" s="47" t="s">
        <v>19</v>
      </c>
      <c r="AE37" s="47" t="s">
        <v>19</v>
      </c>
      <c r="AF37" s="48"/>
      <c r="AG37" s="77">
        <f t="shared" si="0"/>
        <v>20</v>
      </c>
      <c r="AH37" s="76">
        <f t="shared" si="1"/>
        <v>0</v>
      </c>
    </row>
    <row r="38" spans="1:34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8"/>
      <c r="F38" s="47"/>
      <c r="G38" s="47"/>
      <c r="H38" s="47"/>
      <c r="I38" s="47"/>
      <c r="J38" s="47"/>
      <c r="K38" s="48"/>
      <c r="L38" s="48"/>
      <c r="M38" s="47"/>
      <c r="N38" s="47"/>
      <c r="O38" s="47"/>
      <c r="P38" s="47"/>
      <c r="Q38" s="47"/>
      <c r="R38" s="48"/>
      <c r="S38" s="43"/>
      <c r="T38" s="47"/>
      <c r="U38" s="47"/>
      <c r="V38" s="47"/>
      <c r="W38" s="47"/>
      <c r="X38" s="47"/>
      <c r="Y38" s="48"/>
      <c r="Z38" s="48"/>
      <c r="AA38" s="47"/>
      <c r="AB38" s="47"/>
      <c r="AC38" s="47"/>
      <c r="AD38" s="47"/>
      <c r="AE38" s="47"/>
      <c r="AF38" s="48"/>
      <c r="AG38" s="77"/>
      <c r="AH38" s="76"/>
    </row>
    <row r="39" spans="1:34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8"/>
      <c r="F39" s="47"/>
      <c r="G39" s="47"/>
      <c r="H39" s="47"/>
      <c r="I39" s="47"/>
      <c r="J39" s="47"/>
      <c r="K39" s="48"/>
      <c r="L39" s="48"/>
      <c r="M39" s="47"/>
      <c r="N39" s="47"/>
      <c r="O39" s="47"/>
      <c r="P39" s="47"/>
      <c r="Q39" s="47"/>
      <c r="R39" s="48"/>
      <c r="S39" s="43"/>
      <c r="T39" s="47"/>
      <c r="U39" s="47"/>
      <c r="V39" s="47"/>
      <c r="W39" s="47"/>
      <c r="X39" s="47"/>
      <c r="Y39" s="48"/>
      <c r="Z39" s="48"/>
      <c r="AA39" s="47"/>
      <c r="AB39" s="47"/>
      <c r="AC39" s="47"/>
      <c r="AD39" s="47"/>
      <c r="AE39" s="47"/>
      <c r="AF39" s="48"/>
      <c r="AG39" s="77"/>
      <c r="AH39" s="76"/>
    </row>
    <row r="40" spans="1:34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8"/>
      <c r="F40" s="47"/>
      <c r="G40" s="47"/>
      <c r="H40" s="47"/>
      <c r="I40" s="47"/>
      <c r="J40" s="47"/>
      <c r="K40" s="48"/>
      <c r="L40" s="48"/>
      <c r="M40" s="47"/>
      <c r="N40" s="47"/>
      <c r="O40" s="47"/>
      <c r="P40" s="47"/>
      <c r="Q40" s="47"/>
      <c r="R40" s="48"/>
      <c r="S40" s="43"/>
      <c r="T40" s="47"/>
      <c r="U40" s="47"/>
      <c r="V40" s="47"/>
      <c r="W40" s="47"/>
      <c r="X40" s="47"/>
      <c r="Y40" s="48"/>
      <c r="Z40" s="48"/>
      <c r="AA40" s="47"/>
      <c r="AB40" s="47"/>
      <c r="AC40" s="47"/>
      <c r="AD40" s="47"/>
      <c r="AE40" s="47"/>
      <c r="AF40" s="48"/>
      <c r="AG40" s="77"/>
      <c r="AH40" s="76"/>
    </row>
    <row r="41" spans="1:34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8"/>
      <c r="F41" s="47"/>
      <c r="G41" s="47"/>
      <c r="H41" s="47"/>
      <c r="I41" s="47"/>
      <c r="J41" s="47"/>
      <c r="K41" s="48"/>
      <c r="L41" s="48"/>
      <c r="M41" s="47"/>
      <c r="N41" s="47"/>
      <c r="O41" s="47"/>
      <c r="P41" s="47"/>
      <c r="Q41" s="47"/>
      <c r="R41" s="48"/>
      <c r="S41" s="43"/>
      <c r="T41" s="47"/>
      <c r="U41" s="47"/>
      <c r="V41" s="47"/>
      <c r="W41" s="47"/>
      <c r="X41" s="47"/>
      <c r="Y41" s="48"/>
      <c r="Z41" s="48"/>
      <c r="AA41" s="47"/>
      <c r="AB41" s="47"/>
      <c r="AC41" s="47"/>
      <c r="AD41" s="47"/>
      <c r="AE41" s="47"/>
      <c r="AF41" s="48"/>
      <c r="AG41" s="77"/>
      <c r="AH41" s="76"/>
    </row>
    <row r="42" spans="1:34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8"/>
      <c r="F42" s="47"/>
      <c r="G42" s="47"/>
      <c r="H42" s="47"/>
      <c r="I42" s="47"/>
      <c r="J42" s="47"/>
      <c r="K42" s="48"/>
      <c r="L42" s="48"/>
      <c r="M42" s="47"/>
      <c r="N42" s="47"/>
      <c r="O42" s="47"/>
      <c r="P42" s="47"/>
      <c r="Q42" s="47"/>
      <c r="R42" s="48"/>
      <c r="S42" s="43"/>
      <c r="T42" s="47"/>
      <c r="U42" s="47"/>
      <c r="V42" s="47"/>
      <c r="W42" s="47"/>
      <c r="X42" s="47"/>
      <c r="Y42" s="48"/>
      <c r="Z42" s="48"/>
      <c r="AA42" s="47"/>
      <c r="AB42" s="47"/>
      <c r="AC42" s="47"/>
      <c r="AD42" s="47"/>
      <c r="AE42" s="47"/>
      <c r="AF42" s="48"/>
      <c r="AG42" s="77"/>
      <c r="AH42" s="76"/>
    </row>
    <row r="43" spans="1:34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8"/>
      <c r="F43" s="47"/>
      <c r="G43" s="47"/>
      <c r="H43" s="47"/>
      <c r="I43" s="47"/>
      <c r="J43" s="47"/>
      <c r="K43" s="48"/>
      <c r="L43" s="48"/>
      <c r="M43" s="47"/>
      <c r="N43" s="47"/>
      <c r="O43" s="47"/>
      <c r="P43" s="47"/>
      <c r="Q43" s="47"/>
      <c r="R43" s="48"/>
      <c r="S43" s="43"/>
      <c r="T43" s="47"/>
      <c r="U43" s="47"/>
      <c r="V43" s="47"/>
      <c r="W43" s="47"/>
      <c r="X43" s="47"/>
      <c r="Y43" s="48"/>
      <c r="Z43" s="48"/>
      <c r="AA43" s="47"/>
      <c r="AB43" s="47"/>
      <c r="AC43" s="47"/>
      <c r="AD43" s="47"/>
      <c r="AE43" s="47"/>
      <c r="AF43" s="48"/>
      <c r="AG43" s="77"/>
      <c r="AH43" s="76"/>
    </row>
    <row r="44" spans="1:34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8"/>
      <c r="F44" s="47"/>
      <c r="G44" s="47"/>
      <c r="H44" s="47"/>
      <c r="I44" s="47"/>
      <c r="J44" s="47"/>
      <c r="K44" s="48"/>
      <c r="L44" s="48"/>
      <c r="M44" s="47"/>
      <c r="N44" s="47"/>
      <c r="O44" s="47"/>
      <c r="P44" s="47"/>
      <c r="Q44" s="47"/>
      <c r="R44" s="48"/>
      <c r="S44" s="43"/>
      <c r="T44" s="47"/>
      <c r="U44" s="47"/>
      <c r="V44" s="47"/>
      <c r="W44" s="47"/>
      <c r="X44" s="47"/>
      <c r="Y44" s="48"/>
      <c r="Z44" s="48"/>
      <c r="AA44" s="47"/>
      <c r="AB44" s="47"/>
      <c r="AC44" s="47"/>
      <c r="AD44" s="47"/>
      <c r="AE44" s="47"/>
      <c r="AF44" s="48"/>
      <c r="AG44" s="77"/>
      <c r="AH44" s="76"/>
    </row>
    <row r="45" spans="1:34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8"/>
      <c r="F45" s="47"/>
      <c r="G45" s="47"/>
      <c r="H45" s="47"/>
      <c r="I45" s="47"/>
      <c r="J45" s="47"/>
      <c r="K45" s="48"/>
      <c r="L45" s="48"/>
      <c r="M45" s="47"/>
      <c r="N45" s="47"/>
      <c r="O45" s="47"/>
      <c r="P45" s="47"/>
      <c r="Q45" s="47"/>
      <c r="R45" s="48"/>
      <c r="S45" s="43"/>
      <c r="T45" s="47"/>
      <c r="U45" s="47"/>
      <c r="V45" s="47"/>
      <c r="W45" s="47"/>
      <c r="X45" s="47"/>
      <c r="Y45" s="48"/>
      <c r="Z45" s="48"/>
      <c r="AA45" s="47"/>
      <c r="AB45" s="47"/>
      <c r="AC45" s="47"/>
      <c r="AD45" s="47"/>
      <c r="AE45" s="47"/>
      <c r="AF45" s="48"/>
      <c r="AG45" s="77"/>
      <c r="AH45" s="76"/>
    </row>
    <row r="46" spans="1:34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8"/>
      <c r="F46" s="47"/>
      <c r="G46" s="47"/>
      <c r="H46" s="47"/>
      <c r="I46" s="47"/>
      <c r="J46" s="47"/>
      <c r="K46" s="48"/>
      <c r="L46" s="48"/>
      <c r="M46" s="47"/>
      <c r="N46" s="47"/>
      <c r="O46" s="47"/>
      <c r="P46" s="47"/>
      <c r="Q46" s="47"/>
      <c r="R46" s="48"/>
      <c r="S46" s="43"/>
      <c r="T46" s="47"/>
      <c r="U46" s="47"/>
      <c r="V46" s="47"/>
      <c r="W46" s="47"/>
      <c r="X46" s="47"/>
      <c r="Y46" s="48"/>
      <c r="Z46" s="48"/>
      <c r="AA46" s="47"/>
      <c r="AB46" s="47"/>
      <c r="AC46" s="47"/>
      <c r="AD46" s="47"/>
      <c r="AE46" s="47"/>
      <c r="AF46" s="48"/>
      <c r="AG46" s="77"/>
      <c r="AH46" s="76"/>
    </row>
    <row r="47" spans="1:34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8"/>
      <c r="F47" s="47"/>
      <c r="G47" s="47"/>
      <c r="H47" s="47"/>
      <c r="I47" s="47"/>
      <c r="J47" s="47"/>
      <c r="K47" s="48"/>
      <c r="L47" s="48"/>
      <c r="M47" s="47"/>
      <c r="N47" s="47"/>
      <c r="O47" s="47"/>
      <c r="P47" s="47"/>
      <c r="Q47" s="47"/>
      <c r="R47" s="48"/>
      <c r="S47" s="43"/>
      <c r="T47" s="47"/>
      <c r="U47" s="47"/>
      <c r="V47" s="47"/>
      <c r="W47" s="47"/>
      <c r="X47" s="47"/>
      <c r="Y47" s="48"/>
      <c r="Z47" s="48"/>
      <c r="AA47" s="47"/>
      <c r="AB47" s="47"/>
      <c r="AC47" s="47"/>
      <c r="AD47" s="47"/>
      <c r="AE47" s="47"/>
      <c r="AF47" s="48"/>
      <c r="AG47" s="77"/>
      <c r="AH47" s="76"/>
    </row>
    <row r="48" spans="1:34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8"/>
      <c r="F48" s="47"/>
      <c r="G48" s="47"/>
      <c r="H48" s="47"/>
      <c r="I48" s="47"/>
      <c r="J48" s="47"/>
      <c r="K48" s="48"/>
      <c r="L48" s="48"/>
      <c r="M48" s="47"/>
      <c r="N48" s="47"/>
      <c r="O48" s="47"/>
      <c r="P48" s="47"/>
      <c r="Q48" s="47"/>
      <c r="R48" s="48"/>
      <c r="S48" s="43"/>
      <c r="T48" s="47"/>
      <c r="U48" s="47"/>
      <c r="V48" s="47"/>
      <c r="W48" s="47"/>
      <c r="X48" s="47"/>
      <c r="Y48" s="48"/>
      <c r="Z48" s="48"/>
      <c r="AA48" s="47"/>
      <c r="AB48" s="47"/>
      <c r="AC48" s="47"/>
      <c r="AD48" s="47"/>
      <c r="AE48" s="47"/>
      <c r="AF48" s="48"/>
      <c r="AG48" s="77"/>
      <c r="AH48" s="76"/>
    </row>
    <row r="49" spans="1:34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8"/>
      <c r="F49" s="47"/>
      <c r="G49" s="47"/>
      <c r="H49" s="47"/>
      <c r="I49" s="47"/>
      <c r="J49" s="47"/>
      <c r="K49" s="48"/>
      <c r="L49" s="48"/>
      <c r="M49" s="47"/>
      <c r="N49" s="47"/>
      <c r="O49" s="47"/>
      <c r="P49" s="47"/>
      <c r="Q49" s="47"/>
      <c r="R49" s="48"/>
      <c r="S49" s="43"/>
      <c r="T49" s="47"/>
      <c r="U49" s="47"/>
      <c r="V49" s="47"/>
      <c r="W49" s="47"/>
      <c r="X49" s="47"/>
      <c r="Y49" s="48"/>
      <c r="Z49" s="48"/>
      <c r="AA49" s="47"/>
      <c r="AB49" s="47"/>
      <c r="AC49" s="47"/>
      <c r="AD49" s="47"/>
      <c r="AE49" s="47"/>
      <c r="AF49" s="48"/>
      <c r="AG49" s="77"/>
      <c r="AH49" s="76"/>
    </row>
    <row r="50" spans="1:34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8"/>
      <c r="F50" s="47"/>
      <c r="G50" s="47"/>
      <c r="H50" s="47"/>
      <c r="I50" s="47"/>
      <c r="J50" s="47"/>
      <c r="K50" s="48"/>
      <c r="L50" s="48"/>
      <c r="M50" s="47"/>
      <c r="N50" s="47"/>
      <c r="O50" s="47"/>
      <c r="P50" s="47"/>
      <c r="Q50" s="47"/>
      <c r="R50" s="48"/>
      <c r="S50" s="43"/>
      <c r="T50" s="47"/>
      <c r="U50" s="47"/>
      <c r="V50" s="47"/>
      <c r="W50" s="47"/>
      <c r="X50" s="47"/>
      <c r="Y50" s="48"/>
      <c r="Z50" s="48"/>
      <c r="AA50" s="47"/>
      <c r="AB50" s="47"/>
      <c r="AC50" s="47"/>
      <c r="AD50" s="47"/>
      <c r="AE50" s="47"/>
      <c r="AF50" s="48"/>
      <c r="AG50" s="77"/>
      <c r="AH50" s="76"/>
    </row>
    <row r="51" spans="1:34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8"/>
      <c r="F51" s="47"/>
      <c r="G51" s="47"/>
      <c r="H51" s="47"/>
      <c r="I51" s="47"/>
      <c r="J51" s="47"/>
      <c r="K51" s="48"/>
      <c r="L51" s="48"/>
      <c r="M51" s="47"/>
      <c r="N51" s="47"/>
      <c r="O51" s="47"/>
      <c r="P51" s="47"/>
      <c r="Q51" s="47"/>
      <c r="R51" s="48"/>
      <c r="S51" s="43"/>
      <c r="T51" s="47"/>
      <c r="U51" s="47"/>
      <c r="V51" s="47"/>
      <c r="W51" s="47"/>
      <c r="X51" s="47"/>
      <c r="Y51" s="48"/>
      <c r="Z51" s="48"/>
      <c r="AA51" s="47"/>
      <c r="AB51" s="47"/>
      <c r="AC51" s="47"/>
      <c r="AD51" s="47"/>
      <c r="AE51" s="47"/>
      <c r="AF51" s="48"/>
      <c r="AG51" s="77"/>
      <c r="AH51" s="76"/>
    </row>
    <row r="52" spans="1:34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8"/>
      <c r="F52" s="47"/>
      <c r="G52" s="47"/>
      <c r="H52" s="47"/>
      <c r="I52" s="47"/>
      <c r="J52" s="47"/>
      <c r="K52" s="48"/>
      <c r="L52" s="48"/>
      <c r="M52" s="47"/>
      <c r="N52" s="47"/>
      <c r="O52" s="47"/>
      <c r="P52" s="47"/>
      <c r="Q52" s="47"/>
      <c r="R52" s="48"/>
      <c r="S52" s="43"/>
      <c r="T52" s="47"/>
      <c r="U52" s="47"/>
      <c r="V52" s="47"/>
      <c r="W52" s="47"/>
      <c r="X52" s="47"/>
      <c r="Y52" s="48"/>
      <c r="Z52" s="48"/>
      <c r="AA52" s="47"/>
      <c r="AB52" s="47"/>
      <c r="AC52" s="47"/>
      <c r="AD52" s="47"/>
      <c r="AE52" s="47"/>
      <c r="AF52" s="48"/>
      <c r="AG52" s="77"/>
      <c r="AH52" s="76"/>
    </row>
    <row r="53" spans="1:34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8"/>
      <c r="F53" s="47"/>
      <c r="G53" s="47"/>
      <c r="H53" s="47"/>
      <c r="I53" s="47"/>
      <c r="J53" s="47"/>
      <c r="K53" s="48"/>
      <c r="L53" s="48"/>
      <c r="M53" s="47"/>
      <c r="N53" s="47"/>
      <c r="O53" s="47"/>
      <c r="P53" s="47"/>
      <c r="Q53" s="47"/>
      <c r="R53" s="48"/>
      <c r="S53" s="43"/>
      <c r="T53" s="47"/>
      <c r="U53" s="47"/>
      <c r="V53" s="47"/>
      <c r="W53" s="47"/>
      <c r="X53" s="47"/>
      <c r="Y53" s="48"/>
      <c r="Z53" s="48"/>
      <c r="AA53" s="47"/>
      <c r="AB53" s="47"/>
      <c r="AC53" s="47"/>
      <c r="AD53" s="47"/>
      <c r="AE53" s="47"/>
      <c r="AF53" s="48"/>
      <c r="AG53" s="77"/>
      <c r="AH53" s="76"/>
    </row>
    <row r="54" spans="1:34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8"/>
      <c r="F54" s="47"/>
      <c r="G54" s="47"/>
      <c r="H54" s="47"/>
      <c r="I54" s="47"/>
      <c r="J54" s="47"/>
      <c r="K54" s="48"/>
      <c r="L54" s="48"/>
      <c r="M54" s="47"/>
      <c r="N54" s="47"/>
      <c r="O54" s="47"/>
      <c r="P54" s="47"/>
      <c r="Q54" s="47"/>
      <c r="R54" s="48"/>
      <c r="S54" s="43"/>
      <c r="T54" s="47"/>
      <c r="U54" s="47"/>
      <c r="V54" s="47"/>
      <c r="W54" s="47"/>
      <c r="X54" s="47"/>
      <c r="Y54" s="48"/>
      <c r="Z54" s="48"/>
      <c r="AA54" s="47"/>
      <c r="AB54" s="47"/>
      <c r="AC54" s="47"/>
      <c r="AD54" s="47"/>
      <c r="AE54" s="47"/>
      <c r="AF54" s="48"/>
      <c r="AG54" s="77"/>
      <c r="AH54" s="76"/>
    </row>
    <row r="55" spans="1:34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8"/>
      <c r="F55" s="47"/>
      <c r="G55" s="47"/>
      <c r="H55" s="47"/>
      <c r="I55" s="47"/>
      <c r="J55" s="47"/>
      <c r="K55" s="48"/>
      <c r="L55" s="48"/>
      <c r="M55" s="47"/>
      <c r="N55" s="47"/>
      <c r="O55" s="47"/>
      <c r="P55" s="47"/>
      <c r="Q55" s="47"/>
      <c r="R55" s="48"/>
      <c r="S55" s="43"/>
      <c r="T55" s="47"/>
      <c r="U55" s="47"/>
      <c r="V55" s="47"/>
      <c r="W55" s="47"/>
      <c r="X55" s="47"/>
      <c r="Y55" s="48"/>
      <c r="Z55" s="48"/>
      <c r="AA55" s="47"/>
      <c r="AB55" s="47"/>
      <c r="AC55" s="47"/>
      <c r="AD55" s="47"/>
      <c r="AE55" s="47"/>
      <c r="AF55" s="48"/>
      <c r="AG55" s="77"/>
      <c r="AH55" s="76"/>
    </row>
    <row r="56" spans="1:34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8"/>
      <c r="F56" s="47"/>
      <c r="G56" s="47"/>
      <c r="H56" s="47"/>
      <c r="I56" s="47"/>
      <c r="J56" s="47"/>
      <c r="K56" s="48"/>
      <c r="L56" s="48"/>
      <c r="M56" s="47"/>
      <c r="N56" s="47"/>
      <c r="O56" s="47"/>
      <c r="P56" s="47"/>
      <c r="Q56" s="47"/>
      <c r="R56" s="48"/>
      <c r="S56" s="43"/>
      <c r="T56" s="47"/>
      <c r="U56" s="47"/>
      <c r="V56" s="47"/>
      <c r="W56" s="47"/>
      <c r="X56" s="47"/>
      <c r="Y56" s="48"/>
      <c r="Z56" s="48"/>
      <c r="AA56" s="47"/>
      <c r="AB56" s="47"/>
      <c r="AC56" s="47"/>
      <c r="AD56" s="47"/>
      <c r="AE56" s="47"/>
      <c r="AF56" s="48"/>
      <c r="AG56" s="77"/>
      <c r="AH56" s="76"/>
    </row>
    <row r="57" spans="1:34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8"/>
      <c r="F57" s="47"/>
      <c r="G57" s="47"/>
      <c r="H57" s="47"/>
      <c r="I57" s="47"/>
      <c r="J57" s="47"/>
      <c r="K57" s="48"/>
      <c r="L57" s="48"/>
      <c r="M57" s="47"/>
      <c r="N57" s="47"/>
      <c r="O57" s="47"/>
      <c r="P57" s="47"/>
      <c r="Q57" s="47"/>
      <c r="R57" s="48"/>
      <c r="S57" s="43"/>
      <c r="T57" s="47"/>
      <c r="U57" s="47"/>
      <c r="V57" s="47"/>
      <c r="W57" s="47"/>
      <c r="X57" s="47"/>
      <c r="Y57" s="48"/>
      <c r="Z57" s="48"/>
      <c r="AA57" s="47"/>
      <c r="AB57" s="47"/>
      <c r="AC57" s="47"/>
      <c r="AD57" s="47"/>
      <c r="AE57" s="47"/>
      <c r="AF57" s="48"/>
      <c r="AG57" s="77"/>
      <c r="AH57" s="76"/>
    </row>
    <row r="58" spans="1:34" ht="30" customHeight="1" x14ac:dyDescent="0.35"/>
    <row r="59" spans="1:34" ht="30" customHeight="1" x14ac:dyDescent="0.35">
      <c r="A59" s="6"/>
      <c r="B59" s="23"/>
      <c r="E59" s="26"/>
      <c r="F59" s="113" t="s">
        <v>134</v>
      </c>
      <c r="G59" s="113"/>
      <c r="H59" s="113"/>
      <c r="I59" s="113"/>
      <c r="J59" s="113"/>
      <c r="K59" s="113"/>
      <c r="L59" s="113"/>
      <c r="M59" s="24"/>
      <c r="N59" s="24"/>
      <c r="Y59" s="113" t="s">
        <v>137</v>
      </c>
      <c r="Z59" s="113"/>
      <c r="AA59" s="113"/>
      <c r="AB59" s="113"/>
      <c r="AC59" s="113"/>
      <c r="AD59" s="113"/>
    </row>
    <row r="60" spans="1:34" ht="30" customHeight="1" x14ac:dyDescent="0.45">
      <c r="E60" s="26"/>
      <c r="F60" s="113" t="s">
        <v>135</v>
      </c>
      <c r="G60" s="113"/>
      <c r="H60" s="113"/>
      <c r="I60" s="113"/>
      <c r="J60" s="113"/>
      <c r="K60" s="113"/>
      <c r="L60" s="113"/>
      <c r="M60" s="24"/>
      <c r="N60" s="24"/>
      <c r="Y60" s="116" t="s">
        <v>138</v>
      </c>
      <c r="Z60" s="117"/>
      <c r="AA60" s="117"/>
      <c r="AB60" s="117"/>
      <c r="AC60" s="117"/>
      <c r="AD60" s="117"/>
    </row>
    <row r="61" spans="1:34" ht="30" customHeight="1" x14ac:dyDescent="0.45">
      <c r="E61" s="27"/>
      <c r="F61" s="114" t="s">
        <v>136</v>
      </c>
      <c r="G61" s="115"/>
      <c r="H61" s="115"/>
      <c r="I61" s="115"/>
      <c r="J61" s="115"/>
      <c r="K61" s="115"/>
      <c r="L61" s="115"/>
      <c r="M61" s="25"/>
      <c r="N61" s="25"/>
      <c r="Y61" s="116" t="s">
        <v>139</v>
      </c>
      <c r="Z61" s="117"/>
      <c r="AA61" s="117"/>
      <c r="AB61" s="117"/>
      <c r="AC61" s="117"/>
      <c r="AD61" s="117"/>
    </row>
    <row r="62" spans="1:34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4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4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3">
    <mergeCell ref="AG6:AH6"/>
    <mergeCell ref="W2:Z2"/>
    <mergeCell ref="AB3:AD3"/>
    <mergeCell ref="A4:B4"/>
    <mergeCell ref="A6:A7"/>
    <mergeCell ref="B6:D7"/>
    <mergeCell ref="E6:AF6"/>
    <mergeCell ref="F59:L59"/>
    <mergeCell ref="Y59:AD59"/>
    <mergeCell ref="F60:L60"/>
    <mergeCell ref="Y60:AD60"/>
    <mergeCell ref="F61:L61"/>
    <mergeCell ref="Y61:AD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view="pageBreakPreview" topLeftCell="D2" zoomScale="118" zoomScaleNormal="118" zoomScaleSheetLayoutView="118" workbookViewId="0">
      <selection activeCell="Z63" sqref="Z63"/>
    </sheetView>
  </sheetViews>
  <sheetFormatPr defaultColWidth="9.109375" defaultRowHeight="18" customHeight="1" x14ac:dyDescent="0.35"/>
  <cols>
    <col min="1" max="1" width="9.6640625" style="4" customWidth="1"/>
    <col min="2" max="2" width="12.5546875" style="4" customWidth="1"/>
    <col min="3" max="3" width="17.88671875" style="57" customWidth="1"/>
    <col min="4" max="4" width="19.33203125" style="57" customWidth="1"/>
    <col min="5" max="37" width="5.6640625" style="4" customWidth="1"/>
    <col min="38" max="16384" width="9.109375" style="4"/>
  </cols>
  <sheetData>
    <row r="1" spans="1:37" s="28" customFormat="1" ht="89.25" customHeight="1" x14ac:dyDescent="0.6">
      <c r="A1" s="35"/>
      <c r="B1" s="36"/>
      <c r="C1" s="40"/>
      <c r="D1" s="40"/>
      <c r="E1" s="35"/>
      <c r="F1" s="35"/>
      <c r="G1" s="35"/>
      <c r="H1" s="35"/>
      <c r="I1" s="35"/>
      <c r="J1" s="35"/>
      <c r="L1" s="36"/>
      <c r="N1" s="50" t="s">
        <v>126</v>
      </c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60.75" customHeight="1" x14ac:dyDescent="0.6">
      <c r="A2" s="35"/>
      <c r="B2" s="36"/>
      <c r="C2" s="40"/>
      <c r="D2" s="40"/>
      <c r="E2" s="35"/>
      <c r="F2" s="35"/>
      <c r="G2" s="35"/>
      <c r="H2" s="35"/>
      <c r="I2" s="35"/>
      <c r="J2" s="35"/>
      <c r="K2" s="36" t="s">
        <v>21</v>
      </c>
      <c r="L2" s="36"/>
      <c r="N2" s="36"/>
      <c r="P2" s="37" t="s">
        <v>35</v>
      </c>
      <c r="Q2" s="36"/>
      <c r="R2" s="35"/>
      <c r="S2" s="35"/>
      <c r="T2" s="36" t="s">
        <v>22</v>
      </c>
      <c r="W2" s="118">
        <f>AB3+1</f>
        <v>2569</v>
      </c>
      <c r="X2" s="118"/>
      <c r="Y2" s="118"/>
      <c r="Z2" s="118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C3" s="55"/>
      <c r="D3" s="55"/>
      <c r="E3" s="35"/>
      <c r="F3" s="36" t="s">
        <v>1</v>
      </c>
      <c r="H3" s="35"/>
      <c r="J3" s="35"/>
      <c r="L3" s="36"/>
      <c r="M3" s="38" t="str">
        <f>ข้อมูลพื้นฐานนักเรียน!$C$3</f>
        <v>2/1</v>
      </c>
      <c r="N3" s="36"/>
      <c r="O3" s="36" t="s">
        <v>12</v>
      </c>
      <c r="P3" s="36"/>
      <c r="Q3" s="36"/>
      <c r="U3" s="39">
        <v>2</v>
      </c>
      <c r="W3" s="36" t="s">
        <v>9</v>
      </c>
      <c r="X3" s="35"/>
      <c r="Y3" s="35"/>
      <c r="AA3" s="42"/>
      <c r="AB3" s="119">
        <f>ข้อมูลพื้นฐานนักเรียน!$C$5</f>
        <v>2568</v>
      </c>
      <c r="AC3" s="119"/>
      <c r="AD3" s="119"/>
    </row>
    <row r="4" spans="1:37" s="28" customFormat="1" ht="50.25" customHeight="1" x14ac:dyDescent="0.6">
      <c r="A4" s="120"/>
      <c r="B4" s="120"/>
      <c r="C4" s="55"/>
      <c r="D4" s="55"/>
      <c r="E4" s="35"/>
      <c r="F4" s="35"/>
      <c r="G4" s="35"/>
      <c r="H4" s="35"/>
      <c r="I4" s="35"/>
      <c r="J4" s="35"/>
      <c r="K4" s="35"/>
      <c r="L4" s="36" t="s">
        <v>10</v>
      </c>
      <c r="M4" s="35"/>
      <c r="N4" s="35"/>
      <c r="P4" s="39" t="str">
        <f>ข้อมูลพื้นฐานนักเรียน!$C$2</f>
        <v>จารุศรบำรุง</v>
      </c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thickBot="1" x14ac:dyDescent="0.85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</row>
    <row r="6" spans="1:37" s="34" customFormat="1" ht="30" customHeight="1" x14ac:dyDescent="0.6">
      <c r="A6" s="121" t="s">
        <v>4</v>
      </c>
      <c r="B6" s="140" t="s">
        <v>6</v>
      </c>
      <c r="C6" s="141"/>
      <c r="D6" s="142"/>
      <c r="E6" s="146" t="s">
        <v>15</v>
      </c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51"/>
      <c r="AJ6" s="135" t="s">
        <v>37</v>
      </c>
      <c r="AK6" s="136"/>
    </row>
    <row r="7" spans="1:37" s="34" customFormat="1" ht="69.900000000000006" customHeight="1" x14ac:dyDescent="0.6">
      <c r="A7" s="122"/>
      <c r="B7" s="143"/>
      <c r="C7" s="144"/>
      <c r="D7" s="145"/>
      <c r="E7" s="75">
        <v>1</v>
      </c>
      <c r="F7" s="75">
        <v>2</v>
      </c>
      <c r="G7" s="75">
        <v>3</v>
      </c>
      <c r="H7" s="75">
        <v>4</v>
      </c>
      <c r="I7" s="75">
        <v>5</v>
      </c>
      <c r="J7" s="75">
        <v>6</v>
      </c>
      <c r="K7" s="75">
        <v>7</v>
      </c>
      <c r="L7" s="75">
        <v>8</v>
      </c>
      <c r="M7" s="75">
        <v>9</v>
      </c>
      <c r="N7" s="75">
        <v>10</v>
      </c>
      <c r="O7" s="75">
        <v>11</v>
      </c>
      <c r="P7" s="75">
        <v>12</v>
      </c>
      <c r="Q7" s="75">
        <v>13</v>
      </c>
      <c r="R7" s="75">
        <v>14</v>
      </c>
      <c r="S7" s="75">
        <v>15</v>
      </c>
      <c r="T7" s="75">
        <v>16</v>
      </c>
      <c r="U7" s="75">
        <v>17</v>
      </c>
      <c r="V7" s="75">
        <v>18</v>
      </c>
      <c r="W7" s="75">
        <v>19</v>
      </c>
      <c r="X7" s="75">
        <v>20</v>
      </c>
      <c r="Y7" s="75">
        <v>21</v>
      </c>
      <c r="Z7" s="75">
        <v>22</v>
      </c>
      <c r="AA7" s="75">
        <v>23</v>
      </c>
      <c r="AB7" s="75">
        <v>24</v>
      </c>
      <c r="AC7" s="75">
        <v>25</v>
      </c>
      <c r="AD7" s="75">
        <v>26</v>
      </c>
      <c r="AE7" s="75">
        <v>27</v>
      </c>
      <c r="AF7" s="75">
        <v>28</v>
      </c>
      <c r="AG7" s="75">
        <v>29</v>
      </c>
      <c r="AH7" s="75">
        <v>30</v>
      </c>
      <c r="AI7" s="75">
        <v>31</v>
      </c>
      <c r="AJ7" s="103" t="s">
        <v>122</v>
      </c>
      <c r="AK7" s="104" t="s">
        <v>123</v>
      </c>
    </row>
    <row r="8" spans="1:37" s="30" customFormat="1" ht="30" customHeight="1" x14ac:dyDescent="0.55000000000000004">
      <c r="A8" s="31">
        <f>ข้อมูลพื้นฐานนักเรียน!A9</f>
        <v>1</v>
      </c>
      <c r="B8" s="49" t="str">
        <f>ข้อมูลพื้นฐานนักเรียน!B9</f>
        <v>เด็กชาย</v>
      </c>
      <c r="C8" s="32" t="str">
        <f>ข้อมูลพื้นฐานนักเรียน!C9</f>
        <v>ภาคภูมิ</v>
      </c>
      <c r="D8" s="33" t="str">
        <f>ข้อมูลพื้นฐานนักเรียน!D9</f>
        <v>สิงห์สา</v>
      </c>
      <c r="E8" s="43"/>
      <c r="F8" s="44" t="s">
        <v>19</v>
      </c>
      <c r="G8" s="132" t="s">
        <v>34</v>
      </c>
      <c r="H8" s="44" t="s">
        <v>19</v>
      </c>
      <c r="I8" s="44" t="s">
        <v>19</v>
      </c>
      <c r="J8" s="44" t="s">
        <v>19</v>
      </c>
      <c r="K8" s="43"/>
      <c r="L8" s="43"/>
      <c r="M8" s="44" t="s">
        <v>19</v>
      </c>
      <c r="N8" s="44" t="s">
        <v>19</v>
      </c>
      <c r="O8" s="44" t="s">
        <v>19</v>
      </c>
      <c r="P8" s="44" t="s">
        <v>19</v>
      </c>
      <c r="Q8" s="44" t="s">
        <v>19</v>
      </c>
      <c r="R8" s="43"/>
      <c r="S8" s="43"/>
      <c r="T8" s="44" t="s">
        <v>19</v>
      </c>
      <c r="U8" s="44" t="s">
        <v>19</v>
      </c>
      <c r="V8" s="44" t="s">
        <v>19</v>
      </c>
      <c r="W8" s="44" t="s">
        <v>19</v>
      </c>
      <c r="X8" s="44" t="s">
        <v>19</v>
      </c>
      <c r="Y8" s="43"/>
      <c r="Z8" s="43"/>
      <c r="AA8" s="44" t="s">
        <v>19</v>
      </c>
      <c r="AB8" s="44" t="s">
        <v>19</v>
      </c>
      <c r="AC8" s="44" t="s">
        <v>19</v>
      </c>
      <c r="AD8" s="44" t="s">
        <v>19</v>
      </c>
      <c r="AE8" s="44" t="s">
        <v>19</v>
      </c>
      <c r="AF8" s="43"/>
      <c r="AG8" s="43"/>
      <c r="AH8" s="44" t="s">
        <v>19</v>
      </c>
      <c r="AI8" s="44" t="s">
        <v>19</v>
      </c>
      <c r="AJ8" s="77">
        <f>COUNTIF(E8:AI8,"/")</f>
        <v>21</v>
      </c>
      <c r="AK8" s="76">
        <f>COUNTIF(E8:AI8,"x")</f>
        <v>0</v>
      </c>
    </row>
    <row r="9" spans="1:37" s="30" customFormat="1" ht="30" customHeight="1" x14ac:dyDescent="0.55000000000000004">
      <c r="A9" s="31">
        <f>ข้อมูลพื้นฐานนักเรียน!A10</f>
        <v>2</v>
      </c>
      <c r="B9" s="49" t="str">
        <f>ข้อมูลพื้นฐานนักเรียน!B10</f>
        <v>เด็กชาย</v>
      </c>
      <c r="C9" s="32" t="str">
        <f>ข้อมูลพื้นฐานนักเรียน!C10</f>
        <v>จิรกร</v>
      </c>
      <c r="D9" s="33" t="str">
        <f>ข้อมูลพื้นฐานนักเรียน!D10</f>
        <v>คำประสงค์</v>
      </c>
      <c r="E9" s="43"/>
      <c r="F9" s="44" t="s">
        <v>19</v>
      </c>
      <c r="G9" s="133"/>
      <c r="H9" s="44" t="s">
        <v>19</v>
      </c>
      <c r="I9" s="44" t="s">
        <v>19</v>
      </c>
      <c r="J9" s="44" t="s">
        <v>19</v>
      </c>
      <c r="K9" s="43"/>
      <c r="L9" s="43"/>
      <c r="M9" s="44" t="s">
        <v>19</v>
      </c>
      <c r="N9" s="44" t="s">
        <v>19</v>
      </c>
      <c r="O9" s="44" t="s">
        <v>19</v>
      </c>
      <c r="P9" s="44" t="s">
        <v>19</v>
      </c>
      <c r="Q9" s="44" t="s">
        <v>19</v>
      </c>
      <c r="R9" s="43"/>
      <c r="S9" s="43"/>
      <c r="T9" s="44" t="s">
        <v>19</v>
      </c>
      <c r="U9" s="44" t="s">
        <v>19</v>
      </c>
      <c r="V9" s="44" t="s">
        <v>19</v>
      </c>
      <c r="W9" s="44" t="s">
        <v>19</v>
      </c>
      <c r="X9" s="44" t="s">
        <v>19</v>
      </c>
      <c r="Y9" s="43"/>
      <c r="Z9" s="43"/>
      <c r="AA9" s="44" t="s">
        <v>19</v>
      </c>
      <c r="AB9" s="44" t="s">
        <v>19</v>
      </c>
      <c r="AC9" s="44" t="s">
        <v>19</v>
      </c>
      <c r="AD9" s="44" t="s">
        <v>19</v>
      </c>
      <c r="AE9" s="44" t="s">
        <v>19</v>
      </c>
      <c r="AF9" s="43"/>
      <c r="AG9" s="43"/>
      <c r="AH9" s="44" t="s">
        <v>19</v>
      </c>
      <c r="AI9" s="44" t="s">
        <v>19</v>
      </c>
      <c r="AJ9" s="77">
        <f>COUNTIF(E9:AI9,"/")</f>
        <v>21</v>
      </c>
      <c r="AK9" s="76">
        <f>COUNTIF(E9:AI9,"x")</f>
        <v>0</v>
      </c>
    </row>
    <row r="10" spans="1:37" s="30" customFormat="1" ht="30" customHeight="1" x14ac:dyDescent="0.55000000000000004">
      <c r="A10" s="31">
        <f>ข้อมูลพื้นฐานนักเรียน!A11</f>
        <v>3</v>
      </c>
      <c r="B10" s="49" t="str">
        <f>ข้อมูลพื้นฐานนักเรียน!B11</f>
        <v>เด็กชาย</v>
      </c>
      <c r="C10" s="32" t="str">
        <f>ข้อมูลพื้นฐานนักเรียน!C11</f>
        <v>กันฑ์ภวัต</v>
      </c>
      <c r="D10" s="33" t="str">
        <f>ข้อมูลพื้นฐานนักเรียน!D11</f>
        <v>กำจัดภัย</v>
      </c>
      <c r="E10" s="43"/>
      <c r="F10" s="44" t="s">
        <v>19</v>
      </c>
      <c r="G10" s="133"/>
      <c r="H10" s="44" t="s">
        <v>19</v>
      </c>
      <c r="I10" s="44" t="s">
        <v>19</v>
      </c>
      <c r="J10" s="44" t="s">
        <v>19</v>
      </c>
      <c r="K10" s="43"/>
      <c r="L10" s="43"/>
      <c r="M10" s="44" t="s">
        <v>19</v>
      </c>
      <c r="N10" s="44" t="s">
        <v>19</v>
      </c>
      <c r="O10" s="44" t="s">
        <v>19</v>
      </c>
      <c r="P10" s="44" t="s">
        <v>19</v>
      </c>
      <c r="Q10" s="44" t="s">
        <v>19</v>
      </c>
      <c r="R10" s="43"/>
      <c r="S10" s="43"/>
      <c r="T10" s="44" t="s">
        <v>19</v>
      </c>
      <c r="U10" s="44" t="s">
        <v>19</v>
      </c>
      <c r="V10" s="44" t="s">
        <v>19</v>
      </c>
      <c r="W10" s="44" t="s">
        <v>19</v>
      </c>
      <c r="X10" s="44" t="s">
        <v>19</v>
      </c>
      <c r="Y10" s="43"/>
      <c r="Z10" s="43"/>
      <c r="AA10" s="44" t="s">
        <v>19</v>
      </c>
      <c r="AB10" s="44" t="s">
        <v>19</v>
      </c>
      <c r="AC10" s="44" t="s">
        <v>19</v>
      </c>
      <c r="AD10" s="44" t="s">
        <v>19</v>
      </c>
      <c r="AE10" s="44" t="s">
        <v>19</v>
      </c>
      <c r="AF10" s="43"/>
      <c r="AG10" s="43"/>
      <c r="AH10" s="44" t="s">
        <v>19</v>
      </c>
      <c r="AI10" s="44" t="s">
        <v>19</v>
      </c>
      <c r="AJ10" s="77">
        <f t="shared" ref="AJ10:AJ37" si="0">COUNTIF(E10:AI10,"/")</f>
        <v>21</v>
      </c>
      <c r="AK10" s="76">
        <f t="shared" ref="AK10:AK37" si="1">COUNTIF(E10:AI10,"x")</f>
        <v>0</v>
      </c>
    </row>
    <row r="11" spans="1:37" s="30" customFormat="1" ht="30" customHeight="1" x14ac:dyDescent="0.55000000000000004">
      <c r="A11" s="31">
        <f>ข้อมูลพื้นฐานนักเรียน!A12</f>
        <v>4</v>
      </c>
      <c r="B11" s="49" t="str">
        <f>ข้อมูลพื้นฐานนักเรียน!B12</f>
        <v>เด็กชาย</v>
      </c>
      <c r="C11" s="32" t="str">
        <f>ข้อมูลพื้นฐานนักเรียน!C12</f>
        <v>สินอนันต์</v>
      </c>
      <c r="D11" s="33" t="str">
        <f>ข้อมูลพื้นฐานนักเรียน!D12</f>
        <v>ชินคำ</v>
      </c>
      <c r="E11" s="43"/>
      <c r="F11" s="44" t="s">
        <v>19</v>
      </c>
      <c r="G11" s="133"/>
      <c r="H11" s="44" t="s">
        <v>19</v>
      </c>
      <c r="I11" s="44" t="s">
        <v>19</v>
      </c>
      <c r="J11" s="44" t="s">
        <v>19</v>
      </c>
      <c r="K11" s="43"/>
      <c r="L11" s="43"/>
      <c r="M11" s="44" t="s">
        <v>19</v>
      </c>
      <c r="N11" s="44" t="s">
        <v>19</v>
      </c>
      <c r="O11" s="44" t="s">
        <v>19</v>
      </c>
      <c r="P11" s="44" t="s">
        <v>19</v>
      </c>
      <c r="Q11" s="44" t="s">
        <v>19</v>
      </c>
      <c r="R11" s="43"/>
      <c r="S11" s="43"/>
      <c r="T11" s="44" t="s">
        <v>19</v>
      </c>
      <c r="U11" s="44" t="s">
        <v>19</v>
      </c>
      <c r="V11" s="44" t="s">
        <v>19</v>
      </c>
      <c r="W11" s="44" t="s">
        <v>19</v>
      </c>
      <c r="X11" s="44" t="s">
        <v>19</v>
      </c>
      <c r="Y11" s="43"/>
      <c r="Z11" s="43"/>
      <c r="AA11" s="44" t="s">
        <v>19</v>
      </c>
      <c r="AB11" s="44" t="s">
        <v>19</v>
      </c>
      <c r="AC11" s="44" t="s">
        <v>19</v>
      </c>
      <c r="AD11" s="44" t="s">
        <v>19</v>
      </c>
      <c r="AE11" s="44" t="s">
        <v>19</v>
      </c>
      <c r="AF11" s="43"/>
      <c r="AG11" s="43"/>
      <c r="AH11" s="44" t="s">
        <v>19</v>
      </c>
      <c r="AI11" s="44" t="s">
        <v>19</v>
      </c>
      <c r="AJ11" s="77">
        <f t="shared" si="0"/>
        <v>21</v>
      </c>
      <c r="AK11" s="76">
        <f t="shared" si="1"/>
        <v>0</v>
      </c>
    </row>
    <row r="12" spans="1:37" s="30" customFormat="1" ht="30" customHeight="1" x14ac:dyDescent="0.55000000000000004">
      <c r="A12" s="31">
        <f>ข้อมูลพื้นฐานนักเรียน!A13</f>
        <v>5</v>
      </c>
      <c r="B12" s="49" t="str">
        <f>ข้อมูลพื้นฐานนักเรียน!B13</f>
        <v>เด็กชาย</v>
      </c>
      <c r="C12" s="32" t="str">
        <f>ข้อมูลพื้นฐานนักเรียน!C13</f>
        <v>ชนัดพล</v>
      </c>
      <c r="D12" s="33" t="str">
        <f>ข้อมูลพื้นฐานนักเรียน!D13</f>
        <v>ปิ่นนาค</v>
      </c>
      <c r="E12" s="43"/>
      <c r="F12" s="44" t="s">
        <v>19</v>
      </c>
      <c r="G12" s="133"/>
      <c r="H12" s="44" t="s">
        <v>19</v>
      </c>
      <c r="I12" s="44" t="s">
        <v>19</v>
      </c>
      <c r="J12" s="44" t="s">
        <v>19</v>
      </c>
      <c r="K12" s="43"/>
      <c r="L12" s="43"/>
      <c r="M12" s="44" t="s">
        <v>19</v>
      </c>
      <c r="N12" s="44" t="s">
        <v>19</v>
      </c>
      <c r="O12" s="44" t="s">
        <v>19</v>
      </c>
      <c r="P12" s="44" t="s">
        <v>19</v>
      </c>
      <c r="Q12" s="44" t="s">
        <v>19</v>
      </c>
      <c r="R12" s="43"/>
      <c r="S12" s="43"/>
      <c r="T12" s="44" t="s">
        <v>19</v>
      </c>
      <c r="U12" s="44" t="s">
        <v>19</v>
      </c>
      <c r="V12" s="44" t="s">
        <v>19</v>
      </c>
      <c r="W12" s="44" t="s">
        <v>19</v>
      </c>
      <c r="X12" s="44" t="s">
        <v>19</v>
      </c>
      <c r="Y12" s="43"/>
      <c r="Z12" s="43"/>
      <c r="AA12" s="44" t="s">
        <v>19</v>
      </c>
      <c r="AB12" s="44" t="s">
        <v>19</v>
      </c>
      <c r="AC12" s="44" t="s">
        <v>19</v>
      </c>
      <c r="AD12" s="44" t="s">
        <v>19</v>
      </c>
      <c r="AE12" s="44" t="s">
        <v>19</v>
      </c>
      <c r="AF12" s="43"/>
      <c r="AG12" s="43"/>
      <c r="AH12" s="44" t="s">
        <v>19</v>
      </c>
      <c r="AI12" s="44" t="s">
        <v>19</v>
      </c>
      <c r="AJ12" s="77">
        <f t="shared" si="0"/>
        <v>21</v>
      </c>
      <c r="AK12" s="76">
        <f t="shared" si="1"/>
        <v>0</v>
      </c>
    </row>
    <row r="13" spans="1:37" s="30" customFormat="1" ht="30" customHeight="1" x14ac:dyDescent="0.55000000000000004">
      <c r="A13" s="31">
        <f>ข้อมูลพื้นฐานนักเรียน!A14</f>
        <v>6</v>
      </c>
      <c r="B13" s="49" t="str">
        <f>ข้อมูลพื้นฐานนักเรียน!B14</f>
        <v>เด็กชาย</v>
      </c>
      <c r="C13" s="32" t="str">
        <f>ข้อมูลพื้นฐานนักเรียน!C14</f>
        <v>ชัยภัทร</v>
      </c>
      <c r="D13" s="33" t="str">
        <f>ข้อมูลพื้นฐานนักเรียน!D14</f>
        <v>ม่วงศรี</v>
      </c>
      <c r="E13" s="43"/>
      <c r="F13" s="44" t="s">
        <v>19</v>
      </c>
      <c r="G13" s="133"/>
      <c r="H13" s="44" t="s">
        <v>19</v>
      </c>
      <c r="I13" s="44" t="s">
        <v>19</v>
      </c>
      <c r="J13" s="44" t="s">
        <v>19</v>
      </c>
      <c r="K13" s="43"/>
      <c r="L13" s="43"/>
      <c r="M13" s="44" t="s">
        <v>19</v>
      </c>
      <c r="N13" s="44" t="s">
        <v>19</v>
      </c>
      <c r="O13" s="44" t="s">
        <v>19</v>
      </c>
      <c r="P13" s="44" t="s">
        <v>19</v>
      </c>
      <c r="Q13" s="44" t="s">
        <v>19</v>
      </c>
      <c r="R13" s="43"/>
      <c r="S13" s="43"/>
      <c r="T13" s="44" t="s">
        <v>19</v>
      </c>
      <c r="U13" s="44" t="s">
        <v>19</v>
      </c>
      <c r="V13" s="44" t="s">
        <v>19</v>
      </c>
      <c r="W13" s="44" t="s">
        <v>19</v>
      </c>
      <c r="X13" s="44" t="s">
        <v>19</v>
      </c>
      <c r="Y13" s="43"/>
      <c r="Z13" s="43"/>
      <c r="AA13" s="44" t="s">
        <v>19</v>
      </c>
      <c r="AB13" s="44" t="s">
        <v>19</v>
      </c>
      <c r="AC13" s="44" t="s">
        <v>19</v>
      </c>
      <c r="AD13" s="44" t="s">
        <v>19</v>
      </c>
      <c r="AE13" s="44" t="s">
        <v>19</v>
      </c>
      <c r="AF13" s="43"/>
      <c r="AG13" s="43"/>
      <c r="AH13" s="44" t="s">
        <v>19</v>
      </c>
      <c r="AI13" s="44" t="s">
        <v>19</v>
      </c>
      <c r="AJ13" s="77">
        <f t="shared" si="0"/>
        <v>21</v>
      </c>
      <c r="AK13" s="76">
        <f t="shared" si="1"/>
        <v>0</v>
      </c>
    </row>
    <row r="14" spans="1:37" s="30" customFormat="1" ht="30" customHeight="1" x14ac:dyDescent="0.55000000000000004">
      <c r="A14" s="31">
        <f>ข้อมูลพื้นฐานนักเรียน!A15</f>
        <v>7</v>
      </c>
      <c r="B14" s="49" t="str">
        <f>ข้อมูลพื้นฐานนักเรียน!B15</f>
        <v>เด็กชาย</v>
      </c>
      <c r="C14" s="32" t="str">
        <f>ข้อมูลพื้นฐานนักเรียน!C15</f>
        <v>ทศมล</v>
      </c>
      <c r="D14" s="33" t="str">
        <f>ข้อมูลพื้นฐานนักเรียน!D15</f>
        <v>ทิพพาวัน</v>
      </c>
      <c r="E14" s="43"/>
      <c r="F14" s="44" t="s">
        <v>19</v>
      </c>
      <c r="G14" s="133"/>
      <c r="H14" s="44" t="s">
        <v>19</v>
      </c>
      <c r="I14" s="44" t="s">
        <v>19</v>
      </c>
      <c r="J14" s="44" t="s">
        <v>19</v>
      </c>
      <c r="K14" s="43"/>
      <c r="L14" s="43"/>
      <c r="M14" s="44" t="s">
        <v>19</v>
      </c>
      <c r="N14" s="44" t="s">
        <v>19</v>
      </c>
      <c r="O14" s="44" t="s">
        <v>19</v>
      </c>
      <c r="P14" s="44" t="s">
        <v>19</v>
      </c>
      <c r="Q14" s="44" t="s">
        <v>19</v>
      </c>
      <c r="R14" s="43"/>
      <c r="S14" s="43"/>
      <c r="T14" s="44" t="s">
        <v>19</v>
      </c>
      <c r="U14" s="44" t="s">
        <v>19</v>
      </c>
      <c r="V14" s="44" t="s">
        <v>19</v>
      </c>
      <c r="W14" s="44" t="s">
        <v>19</v>
      </c>
      <c r="X14" s="44" t="s">
        <v>19</v>
      </c>
      <c r="Y14" s="43"/>
      <c r="Z14" s="43"/>
      <c r="AA14" s="44" t="s">
        <v>19</v>
      </c>
      <c r="AB14" s="44" t="s">
        <v>19</v>
      </c>
      <c r="AC14" s="44" t="s">
        <v>19</v>
      </c>
      <c r="AD14" s="44" t="s">
        <v>19</v>
      </c>
      <c r="AE14" s="44" t="s">
        <v>19</v>
      </c>
      <c r="AF14" s="43"/>
      <c r="AG14" s="43"/>
      <c r="AH14" s="44" t="s">
        <v>19</v>
      </c>
      <c r="AI14" s="44" t="s">
        <v>19</v>
      </c>
      <c r="AJ14" s="77">
        <f t="shared" si="0"/>
        <v>21</v>
      </c>
      <c r="AK14" s="76">
        <f t="shared" si="1"/>
        <v>0</v>
      </c>
    </row>
    <row r="15" spans="1:37" s="30" customFormat="1" ht="30" customHeight="1" x14ac:dyDescent="0.55000000000000004">
      <c r="A15" s="31">
        <f>ข้อมูลพื้นฐานนักเรียน!A16</f>
        <v>8</v>
      </c>
      <c r="B15" s="49" t="str">
        <f>ข้อมูลพื้นฐานนักเรียน!B16</f>
        <v>เด็กชาย</v>
      </c>
      <c r="C15" s="32" t="str">
        <f>ข้อมูลพื้นฐานนักเรียน!C16</f>
        <v>ธนกฤต</v>
      </c>
      <c r="D15" s="33" t="str">
        <f>ข้อมูลพื้นฐานนักเรียน!D16</f>
        <v>รุ่งเรือง</v>
      </c>
      <c r="E15" s="43"/>
      <c r="F15" s="44" t="s">
        <v>19</v>
      </c>
      <c r="G15" s="133"/>
      <c r="H15" s="44" t="s">
        <v>19</v>
      </c>
      <c r="I15" s="44" t="s">
        <v>19</v>
      </c>
      <c r="J15" s="44" t="s">
        <v>19</v>
      </c>
      <c r="K15" s="43"/>
      <c r="L15" s="43"/>
      <c r="M15" s="44" t="s">
        <v>19</v>
      </c>
      <c r="N15" s="44" t="s">
        <v>19</v>
      </c>
      <c r="O15" s="44" t="s">
        <v>19</v>
      </c>
      <c r="P15" s="44" t="s">
        <v>19</v>
      </c>
      <c r="Q15" s="44" t="s">
        <v>19</v>
      </c>
      <c r="R15" s="43"/>
      <c r="S15" s="43"/>
      <c r="T15" s="44" t="s">
        <v>19</v>
      </c>
      <c r="U15" s="44" t="s">
        <v>19</v>
      </c>
      <c r="V15" s="44" t="s">
        <v>19</v>
      </c>
      <c r="W15" s="44" t="s">
        <v>19</v>
      </c>
      <c r="X15" s="44" t="s">
        <v>19</v>
      </c>
      <c r="Y15" s="43"/>
      <c r="Z15" s="43"/>
      <c r="AA15" s="44" t="s">
        <v>19</v>
      </c>
      <c r="AB15" s="44" t="s">
        <v>19</v>
      </c>
      <c r="AC15" s="44" t="s">
        <v>19</v>
      </c>
      <c r="AD15" s="44" t="s">
        <v>19</v>
      </c>
      <c r="AE15" s="44" t="s">
        <v>19</v>
      </c>
      <c r="AF15" s="43"/>
      <c r="AG15" s="43"/>
      <c r="AH15" s="44" t="s">
        <v>19</v>
      </c>
      <c r="AI15" s="44" t="s">
        <v>19</v>
      </c>
      <c r="AJ15" s="77">
        <f t="shared" si="0"/>
        <v>21</v>
      </c>
      <c r="AK15" s="76">
        <f t="shared" si="1"/>
        <v>0</v>
      </c>
    </row>
    <row r="16" spans="1:37" s="30" customFormat="1" ht="30" customHeight="1" x14ac:dyDescent="0.55000000000000004">
      <c r="A16" s="31">
        <f>ข้อมูลพื้นฐานนักเรียน!A17</f>
        <v>9</v>
      </c>
      <c r="B16" s="49" t="str">
        <f>ข้อมูลพื้นฐานนักเรียน!B17</f>
        <v>เด็กชาย</v>
      </c>
      <c r="C16" s="32" t="str">
        <f>ข้อมูลพื้นฐานนักเรียน!C17</f>
        <v>เตชินท์</v>
      </c>
      <c r="D16" s="33" t="str">
        <f>ข้อมูลพื้นฐานนักเรียน!D17</f>
        <v>สมบัติวงค์</v>
      </c>
      <c r="E16" s="43"/>
      <c r="F16" s="44" t="s">
        <v>19</v>
      </c>
      <c r="G16" s="133"/>
      <c r="H16" s="44" t="s">
        <v>19</v>
      </c>
      <c r="I16" s="44" t="s">
        <v>19</v>
      </c>
      <c r="J16" s="44" t="s">
        <v>19</v>
      </c>
      <c r="K16" s="43"/>
      <c r="L16" s="43"/>
      <c r="M16" s="44" t="s">
        <v>19</v>
      </c>
      <c r="N16" s="44" t="s">
        <v>19</v>
      </c>
      <c r="O16" s="44" t="s">
        <v>19</v>
      </c>
      <c r="P16" s="44" t="s">
        <v>19</v>
      </c>
      <c r="Q16" s="44" t="s">
        <v>19</v>
      </c>
      <c r="R16" s="43"/>
      <c r="S16" s="43"/>
      <c r="T16" s="44" t="s">
        <v>19</v>
      </c>
      <c r="U16" s="44" t="s">
        <v>19</v>
      </c>
      <c r="V16" s="44" t="s">
        <v>19</v>
      </c>
      <c r="W16" s="44" t="s">
        <v>19</v>
      </c>
      <c r="X16" s="44" t="s">
        <v>19</v>
      </c>
      <c r="Y16" s="43"/>
      <c r="Z16" s="43"/>
      <c r="AA16" s="44" t="s">
        <v>19</v>
      </c>
      <c r="AB16" s="44" t="s">
        <v>19</v>
      </c>
      <c r="AC16" s="44" t="s">
        <v>19</v>
      </c>
      <c r="AD16" s="44" t="s">
        <v>19</v>
      </c>
      <c r="AE16" s="44" t="s">
        <v>19</v>
      </c>
      <c r="AF16" s="43"/>
      <c r="AG16" s="43"/>
      <c r="AH16" s="44" t="s">
        <v>19</v>
      </c>
      <c r="AI16" s="44" t="s">
        <v>19</v>
      </c>
      <c r="AJ16" s="77">
        <f t="shared" si="0"/>
        <v>21</v>
      </c>
      <c r="AK16" s="76">
        <f t="shared" si="1"/>
        <v>0</v>
      </c>
    </row>
    <row r="17" spans="1:37" s="30" customFormat="1" ht="30" customHeight="1" x14ac:dyDescent="0.55000000000000004">
      <c r="A17" s="31">
        <f>ข้อมูลพื้นฐานนักเรียน!A18</f>
        <v>10</v>
      </c>
      <c r="B17" s="49" t="str">
        <f>ข้อมูลพื้นฐานนักเรียน!B18</f>
        <v>เด็กหญิง</v>
      </c>
      <c r="C17" s="32" t="str">
        <f>ข้อมูลพื้นฐานนักเรียน!C18</f>
        <v>สุจิณณา</v>
      </c>
      <c r="D17" s="33" t="str">
        <f>ข้อมูลพื้นฐานนักเรียน!D18</f>
        <v>ดีพร้อม</v>
      </c>
      <c r="E17" s="43"/>
      <c r="F17" s="44" t="s">
        <v>19</v>
      </c>
      <c r="G17" s="133"/>
      <c r="H17" s="44" t="s">
        <v>19</v>
      </c>
      <c r="I17" s="44" t="s">
        <v>19</v>
      </c>
      <c r="J17" s="44" t="s">
        <v>19</v>
      </c>
      <c r="K17" s="43"/>
      <c r="L17" s="43"/>
      <c r="M17" s="44" t="s">
        <v>19</v>
      </c>
      <c r="N17" s="44" t="s">
        <v>19</v>
      </c>
      <c r="O17" s="44" t="s">
        <v>19</v>
      </c>
      <c r="P17" s="44" t="s">
        <v>19</v>
      </c>
      <c r="Q17" s="44" t="s">
        <v>19</v>
      </c>
      <c r="R17" s="43"/>
      <c r="S17" s="43"/>
      <c r="T17" s="44" t="s">
        <v>19</v>
      </c>
      <c r="U17" s="44" t="s">
        <v>19</v>
      </c>
      <c r="V17" s="44" t="s">
        <v>19</v>
      </c>
      <c r="W17" s="44" t="s">
        <v>19</v>
      </c>
      <c r="X17" s="44" t="s">
        <v>19</v>
      </c>
      <c r="Y17" s="43"/>
      <c r="Z17" s="43"/>
      <c r="AA17" s="44" t="s">
        <v>19</v>
      </c>
      <c r="AB17" s="44" t="s">
        <v>19</v>
      </c>
      <c r="AC17" s="44" t="s">
        <v>19</v>
      </c>
      <c r="AD17" s="44" t="s">
        <v>19</v>
      </c>
      <c r="AE17" s="44" t="s">
        <v>19</v>
      </c>
      <c r="AF17" s="43"/>
      <c r="AG17" s="43"/>
      <c r="AH17" s="44" t="s">
        <v>19</v>
      </c>
      <c r="AI17" s="44" t="s">
        <v>19</v>
      </c>
      <c r="AJ17" s="77">
        <f t="shared" si="0"/>
        <v>21</v>
      </c>
      <c r="AK17" s="76">
        <f t="shared" si="1"/>
        <v>0</v>
      </c>
    </row>
    <row r="18" spans="1:37" s="30" customFormat="1" ht="30" customHeight="1" x14ac:dyDescent="0.55000000000000004">
      <c r="A18" s="31">
        <f>ข้อมูลพื้นฐานนักเรียน!A19</f>
        <v>11</v>
      </c>
      <c r="B18" s="49" t="str">
        <f>ข้อมูลพื้นฐานนักเรียน!B19</f>
        <v>เด็กหญิง</v>
      </c>
      <c r="C18" s="32" t="str">
        <f>ข้อมูลพื้นฐานนักเรียน!C19</f>
        <v>ชนัญธิดา</v>
      </c>
      <c r="D18" s="33" t="str">
        <f>ข้อมูลพื้นฐานนักเรียน!D19</f>
        <v>สุวรรณวงค์</v>
      </c>
      <c r="E18" s="43"/>
      <c r="F18" s="44" t="s">
        <v>19</v>
      </c>
      <c r="G18" s="133"/>
      <c r="H18" s="44" t="s">
        <v>19</v>
      </c>
      <c r="I18" s="44" t="s">
        <v>19</v>
      </c>
      <c r="J18" s="44" t="s">
        <v>19</v>
      </c>
      <c r="K18" s="43"/>
      <c r="L18" s="43"/>
      <c r="M18" s="44" t="s">
        <v>19</v>
      </c>
      <c r="N18" s="44" t="s">
        <v>19</v>
      </c>
      <c r="O18" s="44" t="s">
        <v>19</v>
      </c>
      <c r="P18" s="44" t="s">
        <v>19</v>
      </c>
      <c r="Q18" s="44" t="s">
        <v>19</v>
      </c>
      <c r="R18" s="43"/>
      <c r="S18" s="43"/>
      <c r="T18" s="44" t="s">
        <v>19</v>
      </c>
      <c r="U18" s="44" t="s">
        <v>19</v>
      </c>
      <c r="V18" s="44" t="s">
        <v>19</v>
      </c>
      <c r="W18" s="44" t="s">
        <v>19</v>
      </c>
      <c r="X18" s="44" t="s">
        <v>19</v>
      </c>
      <c r="Y18" s="43"/>
      <c r="Z18" s="43"/>
      <c r="AA18" s="44" t="s">
        <v>19</v>
      </c>
      <c r="AB18" s="44" t="s">
        <v>19</v>
      </c>
      <c r="AC18" s="44" t="s">
        <v>19</v>
      </c>
      <c r="AD18" s="44" t="s">
        <v>19</v>
      </c>
      <c r="AE18" s="44" t="s">
        <v>19</v>
      </c>
      <c r="AF18" s="43"/>
      <c r="AG18" s="43"/>
      <c r="AH18" s="44" t="s">
        <v>19</v>
      </c>
      <c r="AI18" s="44" t="s">
        <v>19</v>
      </c>
      <c r="AJ18" s="77">
        <f t="shared" si="0"/>
        <v>21</v>
      </c>
      <c r="AK18" s="76">
        <f t="shared" si="1"/>
        <v>0</v>
      </c>
    </row>
    <row r="19" spans="1:37" s="30" customFormat="1" ht="30" customHeight="1" x14ac:dyDescent="0.55000000000000004">
      <c r="A19" s="31">
        <f>ข้อมูลพื้นฐานนักเรียน!A20</f>
        <v>12</v>
      </c>
      <c r="B19" s="49" t="str">
        <f>ข้อมูลพื้นฐานนักเรียน!B20</f>
        <v>เด็กหญิง</v>
      </c>
      <c r="C19" s="32" t="str">
        <f>ข้อมูลพื้นฐานนักเรียน!C20</f>
        <v>กชพร</v>
      </c>
      <c r="D19" s="33" t="str">
        <f>ข้อมูลพื้นฐานนักเรียน!D20</f>
        <v>สมนาค</v>
      </c>
      <c r="E19" s="43"/>
      <c r="F19" s="44" t="s">
        <v>19</v>
      </c>
      <c r="G19" s="133"/>
      <c r="H19" s="44" t="s">
        <v>19</v>
      </c>
      <c r="I19" s="44" t="s">
        <v>19</v>
      </c>
      <c r="J19" s="44" t="s">
        <v>19</v>
      </c>
      <c r="K19" s="43"/>
      <c r="L19" s="43"/>
      <c r="M19" s="44" t="s">
        <v>19</v>
      </c>
      <c r="N19" s="44" t="s">
        <v>19</v>
      </c>
      <c r="O19" s="44" t="s">
        <v>19</v>
      </c>
      <c r="P19" s="44" t="s">
        <v>19</v>
      </c>
      <c r="Q19" s="44" t="s">
        <v>19</v>
      </c>
      <c r="R19" s="43"/>
      <c r="S19" s="43"/>
      <c r="T19" s="44" t="s">
        <v>19</v>
      </c>
      <c r="U19" s="44" t="s">
        <v>19</v>
      </c>
      <c r="V19" s="44" t="s">
        <v>19</v>
      </c>
      <c r="W19" s="44" t="s">
        <v>19</v>
      </c>
      <c r="X19" s="44" t="s">
        <v>19</v>
      </c>
      <c r="Y19" s="43"/>
      <c r="Z19" s="43"/>
      <c r="AA19" s="44" t="s">
        <v>19</v>
      </c>
      <c r="AB19" s="44" t="s">
        <v>19</v>
      </c>
      <c r="AC19" s="44" t="s">
        <v>19</v>
      </c>
      <c r="AD19" s="44" t="s">
        <v>19</v>
      </c>
      <c r="AE19" s="44" t="s">
        <v>19</v>
      </c>
      <c r="AF19" s="43"/>
      <c r="AG19" s="43"/>
      <c r="AH19" s="44" t="s">
        <v>19</v>
      </c>
      <c r="AI19" s="44" t="s">
        <v>19</v>
      </c>
      <c r="AJ19" s="77">
        <f t="shared" si="0"/>
        <v>21</v>
      </c>
      <c r="AK19" s="76">
        <f t="shared" si="1"/>
        <v>0</v>
      </c>
    </row>
    <row r="20" spans="1:37" s="30" customFormat="1" ht="30" customHeight="1" x14ac:dyDescent="0.55000000000000004">
      <c r="A20" s="31">
        <f>ข้อมูลพื้นฐานนักเรียน!A21</f>
        <v>13</v>
      </c>
      <c r="B20" s="49" t="str">
        <f>ข้อมูลพื้นฐานนักเรียน!B21</f>
        <v>เด็กหญิง</v>
      </c>
      <c r="C20" s="32" t="str">
        <f>ข้อมูลพื้นฐานนักเรียน!C21</f>
        <v>จิรัญญา</v>
      </c>
      <c r="D20" s="33" t="str">
        <f>ข้อมูลพื้นฐานนักเรียน!D21</f>
        <v>เกลี้ยงพร้อม</v>
      </c>
      <c r="E20" s="43"/>
      <c r="F20" s="44" t="s">
        <v>19</v>
      </c>
      <c r="G20" s="133"/>
      <c r="H20" s="44" t="s">
        <v>19</v>
      </c>
      <c r="I20" s="44" t="s">
        <v>19</v>
      </c>
      <c r="J20" s="44" t="s">
        <v>19</v>
      </c>
      <c r="K20" s="43"/>
      <c r="L20" s="43"/>
      <c r="M20" s="44" t="s">
        <v>19</v>
      </c>
      <c r="N20" s="44" t="s">
        <v>19</v>
      </c>
      <c r="O20" s="44" t="s">
        <v>19</v>
      </c>
      <c r="P20" s="44" t="s">
        <v>19</v>
      </c>
      <c r="Q20" s="44" t="s">
        <v>19</v>
      </c>
      <c r="R20" s="43"/>
      <c r="S20" s="43"/>
      <c r="T20" s="44" t="s">
        <v>19</v>
      </c>
      <c r="U20" s="44" t="s">
        <v>19</v>
      </c>
      <c r="V20" s="44" t="s">
        <v>19</v>
      </c>
      <c r="W20" s="44" t="s">
        <v>19</v>
      </c>
      <c r="X20" s="44" t="s">
        <v>19</v>
      </c>
      <c r="Y20" s="43"/>
      <c r="Z20" s="43"/>
      <c r="AA20" s="44" t="s">
        <v>19</v>
      </c>
      <c r="AB20" s="44" t="s">
        <v>19</v>
      </c>
      <c r="AC20" s="44" t="s">
        <v>19</v>
      </c>
      <c r="AD20" s="44" t="s">
        <v>19</v>
      </c>
      <c r="AE20" s="44" t="s">
        <v>19</v>
      </c>
      <c r="AF20" s="43"/>
      <c r="AG20" s="43"/>
      <c r="AH20" s="44" t="s">
        <v>19</v>
      </c>
      <c r="AI20" s="44" t="s">
        <v>19</v>
      </c>
      <c r="AJ20" s="77">
        <f t="shared" si="0"/>
        <v>21</v>
      </c>
      <c r="AK20" s="76">
        <f>COUNTIF(E20:AI20,"x")</f>
        <v>0</v>
      </c>
    </row>
    <row r="21" spans="1:37" s="30" customFormat="1" ht="30" customHeight="1" x14ac:dyDescent="0.55000000000000004">
      <c r="A21" s="31">
        <f>ข้อมูลพื้นฐานนักเรียน!A22</f>
        <v>14</v>
      </c>
      <c r="B21" s="49" t="str">
        <f>ข้อมูลพื้นฐานนักเรียน!B22</f>
        <v>เด็กหญิง</v>
      </c>
      <c r="C21" s="32" t="str">
        <f>ข้อมูลพื้นฐานนักเรียน!C22</f>
        <v>ศกุนตลา</v>
      </c>
      <c r="D21" s="33" t="str">
        <f>ข้อมูลพื้นฐานนักเรียน!D22</f>
        <v>วสุธารัตน์</v>
      </c>
      <c r="E21" s="43"/>
      <c r="F21" s="44" t="s">
        <v>19</v>
      </c>
      <c r="G21" s="133"/>
      <c r="H21" s="44" t="s">
        <v>19</v>
      </c>
      <c r="I21" s="44" t="s">
        <v>19</v>
      </c>
      <c r="J21" s="44" t="s">
        <v>19</v>
      </c>
      <c r="K21" s="43"/>
      <c r="L21" s="43"/>
      <c r="M21" s="44" t="s">
        <v>19</v>
      </c>
      <c r="N21" s="44" t="s">
        <v>19</v>
      </c>
      <c r="O21" s="44" t="s">
        <v>19</v>
      </c>
      <c r="P21" s="44" t="s">
        <v>19</v>
      </c>
      <c r="Q21" s="44" t="s">
        <v>19</v>
      </c>
      <c r="R21" s="43"/>
      <c r="S21" s="43"/>
      <c r="T21" s="44" t="s">
        <v>19</v>
      </c>
      <c r="U21" s="44" t="s">
        <v>19</v>
      </c>
      <c r="V21" s="44" t="s">
        <v>19</v>
      </c>
      <c r="W21" s="44" t="s">
        <v>19</v>
      </c>
      <c r="X21" s="44" t="s">
        <v>19</v>
      </c>
      <c r="Y21" s="43"/>
      <c r="Z21" s="43"/>
      <c r="AA21" s="44" t="s">
        <v>19</v>
      </c>
      <c r="AB21" s="44" t="s">
        <v>19</v>
      </c>
      <c r="AC21" s="44" t="s">
        <v>19</v>
      </c>
      <c r="AD21" s="44" t="s">
        <v>19</v>
      </c>
      <c r="AE21" s="44" t="s">
        <v>19</v>
      </c>
      <c r="AF21" s="43"/>
      <c r="AG21" s="43"/>
      <c r="AH21" s="44" t="s">
        <v>19</v>
      </c>
      <c r="AI21" s="44" t="s">
        <v>19</v>
      </c>
      <c r="AJ21" s="77">
        <f t="shared" si="0"/>
        <v>21</v>
      </c>
      <c r="AK21" s="76">
        <f t="shared" si="1"/>
        <v>0</v>
      </c>
    </row>
    <row r="22" spans="1:37" s="30" customFormat="1" ht="30" customHeight="1" x14ac:dyDescent="0.55000000000000004">
      <c r="A22" s="31">
        <f>ข้อมูลพื้นฐานนักเรียน!A23</f>
        <v>15</v>
      </c>
      <c r="B22" s="49" t="str">
        <f>ข้อมูลพื้นฐานนักเรียน!B23</f>
        <v>เด็กหญิง</v>
      </c>
      <c r="C22" s="32" t="str">
        <f>ข้อมูลพื้นฐานนักเรียน!C23</f>
        <v>อธิชา</v>
      </c>
      <c r="D22" s="33" t="str">
        <f>ข้อมูลพื้นฐานนักเรียน!D23</f>
        <v>จันทร์โพธิ์</v>
      </c>
      <c r="E22" s="43"/>
      <c r="F22" s="44" t="s">
        <v>19</v>
      </c>
      <c r="G22" s="133"/>
      <c r="H22" s="44" t="s">
        <v>19</v>
      </c>
      <c r="I22" s="44" t="s">
        <v>19</v>
      </c>
      <c r="J22" s="44" t="s">
        <v>19</v>
      </c>
      <c r="K22" s="43"/>
      <c r="L22" s="43"/>
      <c r="M22" s="44" t="s">
        <v>19</v>
      </c>
      <c r="N22" s="44" t="s">
        <v>19</v>
      </c>
      <c r="O22" s="44" t="s">
        <v>19</v>
      </c>
      <c r="P22" s="44" t="s">
        <v>19</v>
      </c>
      <c r="Q22" s="44" t="s">
        <v>19</v>
      </c>
      <c r="R22" s="43"/>
      <c r="S22" s="43"/>
      <c r="T22" s="44" t="s">
        <v>19</v>
      </c>
      <c r="U22" s="44" t="s">
        <v>19</v>
      </c>
      <c r="V22" s="44" t="s">
        <v>19</v>
      </c>
      <c r="W22" s="44" t="s">
        <v>19</v>
      </c>
      <c r="X22" s="44" t="s">
        <v>19</v>
      </c>
      <c r="Y22" s="43"/>
      <c r="Z22" s="43"/>
      <c r="AA22" s="44" t="s">
        <v>19</v>
      </c>
      <c r="AB22" s="44" t="s">
        <v>19</v>
      </c>
      <c r="AC22" s="44" t="s">
        <v>19</v>
      </c>
      <c r="AD22" s="44" t="s">
        <v>19</v>
      </c>
      <c r="AE22" s="44" t="s">
        <v>19</v>
      </c>
      <c r="AF22" s="43"/>
      <c r="AG22" s="43"/>
      <c r="AH22" s="44" t="s">
        <v>19</v>
      </c>
      <c r="AI22" s="44" t="s">
        <v>19</v>
      </c>
      <c r="AJ22" s="77">
        <f>COUNTIF(E22:AI22,"/")</f>
        <v>21</v>
      </c>
      <c r="AK22" s="76">
        <f t="shared" si="1"/>
        <v>0</v>
      </c>
    </row>
    <row r="23" spans="1:37" s="30" customFormat="1" ht="30" customHeight="1" x14ac:dyDescent="0.55000000000000004">
      <c r="A23" s="31">
        <f>ข้อมูลพื้นฐานนักเรียน!A24</f>
        <v>16</v>
      </c>
      <c r="B23" s="49" t="str">
        <f>ข้อมูลพื้นฐานนักเรียน!B24</f>
        <v>เด็กหญิง</v>
      </c>
      <c r="C23" s="32" t="str">
        <f>ข้อมูลพื้นฐานนักเรียน!C24</f>
        <v>ชุติกาญจน์</v>
      </c>
      <c r="D23" s="33" t="str">
        <f>ข้อมูลพื้นฐานนักเรียน!D24</f>
        <v>สมตน</v>
      </c>
      <c r="E23" s="43"/>
      <c r="F23" s="44" t="s">
        <v>19</v>
      </c>
      <c r="G23" s="133"/>
      <c r="H23" s="44" t="s">
        <v>19</v>
      </c>
      <c r="I23" s="44" t="s">
        <v>19</v>
      </c>
      <c r="J23" s="44" t="s">
        <v>19</v>
      </c>
      <c r="K23" s="43"/>
      <c r="L23" s="43"/>
      <c r="M23" s="44" t="s">
        <v>19</v>
      </c>
      <c r="N23" s="44" t="s">
        <v>19</v>
      </c>
      <c r="O23" s="44" t="s">
        <v>19</v>
      </c>
      <c r="P23" s="44" t="s">
        <v>19</v>
      </c>
      <c r="Q23" s="44" t="s">
        <v>19</v>
      </c>
      <c r="R23" s="43"/>
      <c r="S23" s="43"/>
      <c r="T23" s="44" t="s">
        <v>19</v>
      </c>
      <c r="U23" s="44" t="s">
        <v>19</v>
      </c>
      <c r="V23" s="44" t="s">
        <v>19</v>
      </c>
      <c r="W23" s="44" t="s">
        <v>19</v>
      </c>
      <c r="X23" s="44" t="s">
        <v>19</v>
      </c>
      <c r="Y23" s="43"/>
      <c r="Z23" s="43"/>
      <c r="AA23" s="44" t="s">
        <v>19</v>
      </c>
      <c r="AB23" s="44" t="s">
        <v>19</v>
      </c>
      <c r="AC23" s="44" t="s">
        <v>19</v>
      </c>
      <c r="AD23" s="44" t="s">
        <v>19</v>
      </c>
      <c r="AE23" s="44" t="s">
        <v>19</v>
      </c>
      <c r="AF23" s="43"/>
      <c r="AG23" s="43"/>
      <c r="AH23" s="44" t="s">
        <v>19</v>
      </c>
      <c r="AI23" s="44" t="s">
        <v>19</v>
      </c>
      <c r="AJ23" s="77">
        <f t="shared" si="0"/>
        <v>21</v>
      </c>
      <c r="AK23" s="76">
        <f t="shared" si="1"/>
        <v>0</v>
      </c>
    </row>
    <row r="24" spans="1:37" s="30" customFormat="1" ht="30" customHeight="1" x14ac:dyDescent="0.55000000000000004">
      <c r="A24" s="31">
        <f>ข้อมูลพื้นฐานนักเรียน!A25</f>
        <v>17</v>
      </c>
      <c r="B24" s="49" t="str">
        <f>ข้อมูลพื้นฐานนักเรียน!B25</f>
        <v>เด็กหญิง</v>
      </c>
      <c r="C24" s="32" t="str">
        <f>ข้อมูลพื้นฐานนักเรียน!C25</f>
        <v>กรชวัล</v>
      </c>
      <c r="D24" s="33" t="str">
        <f>ข้อมูลพื้นฐานนักเรียน!D25</f>
        <v>แสงสุธา</v>
      </c>
      <c r="E24" s="43"/>
      <c r="F24" s="44" t="s">
        <v>19</v>
      </c>
      <c r="G24" s="133"/>
      <c r="H24" s="44" t="s">
        <v>19</v>
      </c>
      <c r="I24" s="44" t="s">
        <v>19</v>
      </c>
      <c r="J24" s="44" t="s">
        <v>19</v>
      </c>
      <c r="K24" s="43"/>
      <c r="L24" s="43"/>
      <c r="M24" s="44" t="s">
        <v>19</v>
      </c>
      <c r="N24" s="44" t="s">
        <v>19</v>
      </c>
      <c r="O24" s="44" t="s">
        <v>19</v>
      </c>
      <c r="P24" s="44" t="s">
        <v>19</v>
      </c>
      <c r="Q24" s="44" t="s">
        <v>19</v>
      </c>
      <c r="R24" s="43"/>
      <c r="S24" s="43"/>
      <c r="T24" s="44" t="s">
        <v>19</v>
      </c>
      <c r="U24" s="44" t="s">
        <v>19</v>
      </c>
      <c r="V24" s="44" t="s">
        <v>19</v>
      </c>
      <c r="W24" s="44" t="s">
        <v>19</v>
      </c>
      <c r="X24" s="44" t="s">
        <v>19</v>
      </c>
      <c r="Y24" s="43"/>
      <c r="Z24" s="43"/>
      <c r="AA24" s="44" t="s">
        <v>19</v>
      </c>
      <c r="AB24" s="44" t="s">
        <v>19</v>
      </c>
      <c r="AC24" s="44" t="s">
        <v>19</v>
      </c>
      <c r="AD24" s="44" t="s">
        <v>19</v>
      </c>
      <c r="AE24" s="44" t="s">
        <v>19</v>
      </c>
      <c r="AF24" s="43"/>
      <c r="AG24" s="43"/>
      <c r="AH24" s="44" t="s">
        <v>19</v>
      </c>
      <c r="AI24" s="44" t="s">
        <v>19</v>
      </c>
      <c r="AJ24" s="77">
        <f t="shared" si="0"/>
        <v>21</v>
      </c>
      <c r="AK24" s="76">
        <f t="shared" si="1"/>
        <v>0</v>
      </c>
    </row>
    <row r="25" spans="1:37" s="30" customFormat="1" ht="30" customHeight="1" x14ac:dyDescent="0.55000000000000004">
      <c r="A25" s="31">
        <f>ข้อมูลพื้นฐานนักเรียน!A26</f>
        <v>18</v>
      </c>
      <c r="B25" s="49" t="str">
        <f>ข้อมูลพื้นฐานนักเรียน!B26</f>
        <v>เด็กหญิง</v>
      </c>
      <c r="C25" s="32" t="str">
        <f>ข้อมูลพื้นฐานนักเรียน!C26</f>
        <v>ชณิกา</v>
      </c>
      <c r="D25" s="33" t="str">
        <f>ข้อมูลพื้นฐานนักเรียน!D26</f>
        <v>จันทร์ทอง</v>
      </c>
      <c r="E25" s="43"/>
      <c r="F25" s="44" t="s">
        <v>19</v>
      </c>
      <c r="G25" s="133"/>
      <c r="H25" s="44" t="s">
        <v>19</v>
      </c>
      <c r="I25" s="44" t="s">
        <v>19</v>
      </c>
      <c r="J25" s="44" t="s">
        <v>19</v>
      </c>
      <c r="K25" s="43"/>
      <c r="L25" s="43"/>
      <c r="M25" s="44" t="s">
        <v>19</v>
      </c>
      <c r="N25" s="44" t="s">
        <v>19</v>
      </c>
      <c r="O25" s="44" t="s">
        <v>19</v>
      </c>
      <c r="P25" s="44" t="s">
        <v>19</v>
      </c>
      <c r="Q25" s="44" t="s">
        <v>19</v>
      </c>
      <c r="R25" s="43"/>
      <c r="S25" s="43"/>
      <c r="T25" s="44" t="s">
        <v>19</v>
      </c>
      <c r="U25" s="44" t="s">
        <v>19</v>
      </c>
      <c r="V25" s="44" t="s">
        <v>19</v>
      </c>
      <c r="W25" s="44" t="s">
        <v>19</v>
      </c>
      <c r="X25" s="44" t="s">
        <v>19</v>
      </c>
      <c r="Y25" s="43"/>
      <c r="Z25" s="43"/>
      <c r="AA25" s="44" t="s">
        <v>19</v>
      </c>
      <c r="AB25" s="44" t="s">
        <v>19</v>
      </c>
      <c r="AC25" s="44" t="s">
        <v>19</v>
      </c>
      <c r="AD25" s="44" t="s">
        <v>19</v>
      </c>
      <c r="AE25" s="44" t="s">
        <v>19</v>
      </c>
      <c r="AF25" s="43"/>
      <c r="AG25" s="43"/>
      <c r="AH25" s="44" t="s">
        <v>19</v>
      </c>
      <c r="AI25" s="44" t="s">
        <v>19</v>
      </c>
      <c r="AJ25" s="77">
        <f t="shared" si="0"/>
        <v>21</v>
      </c>
      <c r="AK25" s="76">
        <f t="shared" si="1"/>
        <v>0</v>
      </c>
    </row>
    <row r="26" spans="1:37" s="30" customFormat="1" ht="30" customHeight="1" x14ac:dyDescent="0.55000000000000004">
      <c r="A26" s="31">
        <f>ข้อมูลพื้นฐานนักเรียน!A27</f>
        <v>19</v>
      </c>
      <c r="B26" s="49" t="str">
        <f>ข้อมูลพื้นฐานนักเรียน!B27</f>
        <v>เด็กหญิง</v>
      </c>
      <c r="C26" s="32" t="str">
        <f>ข้อมูลพื้นฐานนักเรียน!C27</f>
        <v>กัญฐมณี</v>
      </c>
      <c r="D26" s="33" t="str">
        <f>ข้อมูลพื้นฐานนักเรียน!D27</f>
        <v>แดงเดช</v>
      </c>
      <c r="E26" s="43"/>
      <c r="F26" s="44" t="s">
        <v>19</v>
      </c>
      <c r="G26" s="133"/>
      <c r="H26" s="44" t="s">
        <v>19</v>
      </c>
      <c r="I26" s="44" t="s">
        <v>19</v>
      </c>
      <c r="J26" s="44" t="s">
        <v>19</v>
      </c>
      <c r="K26" s="43"/>
      <c r="L26" s="43"/>
      <c r="M26" s="44" t="s">
        <v>19</v>
      </c>
      <c r="N26" s="44" t="s">
        <v>19</v>
      </c>
      <c r="O26" s="44" t="s">
        <v>19</v>
      </c>
      <c r="P26" s="44" t="s">
        <v>19</v>
      </c>
      <c r="Q26" s="44" t="s">
        <v>19</v>
      </c>
      <c r="R26" s="43"/>
      <c r="S26" s="43"/>
      <c r="T26" s="44" t="s">
        <v>19</v>
      </c>
      <c r="U26" s="44" t="s">
        <v>19</v>
      </c>
      <c r="V26" s="44" t="s">
        <v>19</v>
      </c>
      <c r="W26" s="44" t="s">
        <v>19</v>
      </c>
      <c r="X26" s="44" t="s">
        <v>19</v>
      </c>
      <c r="Y26" s="43"/>
      <c r="Z26" s="43"/>
      <c r="AA26" s="44" t="s">
        <v>19</v>
      </c>
      <c r="AB26" s="44" t="s">
        <v>19</v>
      </c>
      <c r="AC26" s="44" t="s">
        <v>19</v>
      </c>
      <c r="AD26" s="44" t="s">
        <v>19</v>
      </c>
      <c r="AE26" s="44" t="s">
        <v>19</v>
      </c>
      <c r="AF26" s="43"/>
      <c r="AG26" s="43"/>
      <c r="AH26" s="44" t="s">
        <v>19</v>
      </c>
      <c r="AI26" s="44" t="s">
        <v>19</v>
      </c>
      <c r="AJ26" s="77">
        <f t="shared" si="0"/>
        <v>21</v>
      </c>
      <c r="AK26" s="76">
        <f t="shared" si="1"/>
        <v>0</v>
      </c>
    </row>
    <row r="27" spans="1:37" s="30" customFormat="1" ht="30" customHeight="1" x14ac:dyDescent="0.55000000000000004">
      <c r="A27" s="31">
        <f>ข้อมูลพื้นฐานนักเรียน!A28</f>
        <v>20</v>
      </c>
      <c r="B27" s="49" t="str">
        <f>ข้อมูลพื้นฐานนักเรียน!B28</f>
        <v>เด็กหญิง</v>
      </c>
      <c r="C27" s="32" t="str">
        <f>ข้อมูลพื้นฐานนักเรียน!C28</f>
        <v>จันทร์ทรา</v>
      </c>
      <c r="D27" s="33" t="str">
        <f>ข้อมูลพื้นฐานนักเรียน!D28</f>
        <v>ขังสุปัฏ</v>
      </c>
      <c r="E27" s="43"/>
      <c r="F27" s="44" t="s">
        <v>19</v>
      </c>
      <c r="G27" s="133"/>
      <c r="H27" s="44" t="s">
        <v>19</v>
      </c>
      <c r="I27" s="44" t="s">
        <v>19</v>
      </c>
      <c r="J27" s="44" t="s">
        <v>19</v>
      </c>
      <c r="K27" s="43"/>
      <c r="L27" s="43"/>
      <c r="M27" s="44" t="s">
        <v>19</v>
      </c>
      <c r="N27" s="44" t="s">
        <v>19</v>
      </c>
      <c r="O27" s="44" t="s">
        <v>19</v>
      </c>
      <c r="P27" s="44" t="s">
        <v>19</v>
      </c>
      <c r="Q27" s="44" t="s">
        <v>19</v>
      </c>
      <c r="R27" s="43"/>
      <c r="S27" s="43"/>
      <c r="T27" s="44" t="s">
        <v>19</v>
      </c>
      <c r="U27" s="44" t="s">
        <v>19</v>
      </c>
      <c r="V27" s="44" t="s">
        <v>19</v>
      </c>
      <c r="W27" s="44" t="s">
        <v>19</v>
      </c>
      <c r="X27" s="44" t="s">
        <v>19</v>
      </c>
      <c r="Y27" s="43"/>
      <c r="Z27" s="43"/>
      <c r="AA27" s="44" t="s">
        <v>19</v>
      </c>
      <c r="AB27" s="44" t="s">
        <v>19</v>
      </c>
      <c r="AC27" s="44" t="s">
        <v>19</v>
      </c>
      <c r="AD27" s="44" t="s">
        <v>19</v>
      </c>
      <c r="AE27" s="44" t="s">
        <v>19</v>
      </c>
      <c r="AF27" s="43"/>
      <c r="AG27" s="43"/>
      <c r="AH27" s="44" t="s">
        <v>19</v>
      </c>
      <c r="AI27" s="44" t="s">
        <v>19</v>
      </c>
      <c r="AJ27" s="77">
        <f t="shared" si="0"/>
        <v>21</v>
      </c>
      <c r="AK27" s="76">
        <f t="shared" si="1"/>
        <v>0</v>
      </c>
    </row>
    <row r="28" spans="1:37" s="30" customFormat="1" ht="30" customHeight="1" x14ac:dyDescent="0.55000000000000004">
      <c r="A28" s="31">
        <f>ข้อมูลพื้นฐานนักเรียน!A29</f>
        <v>21</v>
      </c>
      <c r="B28" s="49" t="str">
        <f>ข้อมูลพื้นฐานนักเรียน!B29</f>
        <v>เด็กหญิง</v>
      </c>
      <c r="C28" s="32" t="str">
        <f>ข้อมูลพื้นฐานนักเรียน!C29</f>
        <v>รดานุช</v>
      </c>
      <c r="D28" s="33" t="str">
        <f>ข้อมูลพื้นฐานนักเรียน!D29</f>
        <v>บำเพ็ญธรรม</v>
      </c>
      <c r="E28" s="43"/>
      <c r="F28" s="44" t="s">
        <v>19</v>
      </c>
      <c r="G28" s="133"/>
      <c r="H28" s="44" t="s">
        <v>19</v>
      </c>
      <c r="I28" s="44" t="s">
        <v>19</v>
      </c>
      <c r="J28" s="44" t="s">
        <v>19</v>
      </c>
      <c r="K28" s="43"/>
      <c r="L28" s="43"/>
      <c r="M28" s="44" t="s">
        <v>19</v>
      </c>
      <c r="N28" s="44" t="s">
        <v>19</v>
      </c>
      <c r="O28" s="44" t="s">
        <v>19</v>
      </c>
      <c r="P28" s="44" t="s">
        <v>19</v>
      </c>
      <c r="Q28" s="44" t="s">
        <v>19</v>
      </c>
      <c r="R28" s="43"/>
      <c r="S28" s="43"/>
      <c r="T28" s="44" t="s">
        <v>19</v>
      </c>
      <c r="U28" s="44" t="s">
        <v>19</v>
      </c>
      <c r="V28" s="44" t="s">
        <v>19</v>
      </c>
      <c r="W28" s="44" t="s">
        <v>19</v>
      </c>
      <c r="X28" s="44" t="s">
        <v>19</v>
      </c>
      <c r="Y28" s="43"/>
      <c r="Z28" s="43"/>
      <c r="AA28" s="44" t="s">
        <v>19</v>
      </c>
      <c r="AB28" s="44" t="s">
        <v>19</v>
      </c>
      <c r="AC28" s="44" t="s">
        <v>19</v>
      </c>
      <c r="AD28" s="44" t="s">
        <v>19</v>
      </c>
      <c r="AE28" s="44" t="s">
        <v>19</v>
      </c>
      <c r="AF28" s="43"/>
      <c r="AG28" s="43"/>
      <c r="AH28" s="44" t="s">
        <v>19</v>
      </c>
      <c r="AI28" s="44" t="s">
        <v>19</v>
      </c>
      <c r="AJ28" s="77">
        <f t="shared" si="0"/>
        <v>21</v>
      </c>
      <c r="AK28" s="76">
        <f t="shared" si="1"/>
        <v>0</v>
      </c>
    </row>
    <row r="29" spans="1:37" s="30" customFormat="1" ht="30" customHeight="1" x14ac:dyDescent="0.55000000000000004">
      <c r="A29" s="31">
        <f>ข้อมูลพื้นฐานนักเรียน!A30</f>
        <v>22</v>
      </c>
      <c r="B29" s="49" t="str">
        <f>ข้อมูลพื้นฐานนักเรียน!B30</f>
        <v>เด็กหญิง</v>
      </c>
      <c r="C29" s="32" t="str">
        <f>ข้อมูลพื้นฐานนักเรียน!C30</f>
        <v>เมธาพร</v>
      </c>
      <c r="D29" s="33" t="str">
        <f>ข้อมูลพื้นฐานนักเรียน!D30</f>
        <v>จูมคำ</v>
      </c>
      <c r="E29" s="43"/>
      <c r="F29" s="44" t="s">
        <v>19</v>
      </c>
      <c r="G29" s="133"/>
      <c r="H29" s="44" t="s">
        <v>19</v>
      </c>
      <c r="I29" s="44" t="s">
        <v>19</v>
      </c>
      <c r="J29" s="44" t="s">
        <v>19</v>
      </c>
      <c r="K29" s="43"/>
      <c r="L29" s="43"/>
      <c r="M29" s="44" t="s">
        <v>19</v>
      </c>
      <c r="N29" s="44" t="s">
        <v>19</v>
      </c>
      <c r="O29" s="44" t="s">
        <v>19</v>
      </c>
      <c r="P29" s="44" t="s">
        <v>19</v>
      </c>
      <c r="Q29" s="44" t="s">
        <v>19</v>
      </c>
      <c r="R29" s="43"/>
      <c r="S29" s="43"/>
      <c r="T29" s="44" t="s">
        <v>19</v>
      </c>
      <c r="U29" s="44" t="s">
        <v>19</v>
      </c>
      <c r="V29" s="44" t="s">
        <v>19</v>
      </c>
      <c r="W29" s="44" t="s">
        <v>19</v>
      </c>
      <c r="X29" s="44" t="s">
        <v>19</v>
      </c>
      <c r="Y29" s="43"/>
      <c r="Z29" s="43"/>
      <c r="AA29" s="44" t="s">
        <v>19</v>
      </c>
      <c r="AB29" s="44" t="s">
        <v>19</v>
      </c>
      <c r="AC29" s="44" t="s">
        <v>19</v>
      </c>
      <c r="AD29" s="44" t="s">
        <v>19</v>
      </c>
      <c r="AE29" s="44" t="s">
        <v>19</v>
      </c>
      <c r="AF29" s="43"/>
      <c r="AG29" s="43"/>
      <c r="AH29" s="44" t="s">
        <v>19</v>
      </c>
      <c r="AI29" s="44" t="s">
        <v>19</v>
      </c>
      <c r="AJ29" s="77">
        <f t="shared" si="0"/>
        <v>21</v>
      </c>
      <c r="AK29" s="76">
        <f t="shared" si="1"/>
        <v>0</v>
      </c>
    </row>
    <row r="30" spans="1:37" s="30" customFormat="1" ht="30" customHeight="1" x14ac:dyDescent="0.55000000000000004">
      <c r="A30" s="31">
        <f>ข้อมูลพื้นฐานนักเรียน!A31</f>
        <v>23</v>
      </c>
      <c r="B30" s="49" t="str">
        <f>ข้อมูลพื้นฐานนักเรียน!B31</f>
        <v>เด็กหญิง</v>
      </c>
      <c r="C30" s="32" t="str">
        <f>ข้อมูลพื้นฐานนักเรียน!C31</f>
        <v>จิรัชญา</v>
      </c>
      <c r="D30" s="33" t="str">
        <f>ข้อมูลพื้นฐานนักเรียน!D31</f>
        <v>สลับศรี</v>
      </c>
      <c r="E30" s="43"/>
      <c r="F30" s="44" t="s">
        <v>19</v>
      </c>
      <c r="G30" s="133"/>
      <c r="H30" s="44" t="s">
        <v>19</v>
      </c>
      <c r="I30" s="44" t="s">
        <v>19</v>
      </c>
      <c r="J30" s="44" t="s">
        <v>19</v>
      </c>
      <c r="K30" s="43"/>
      <c r="L30" s="43"/>
      <c r="M30" s="44" t="s">
        <v>19</v>
      </c>
      <c r="N30" s="44" t="s">
        <v>19</v>
      </c>
      <c r="O30" s="44" t="s">
        <v>19</v>
      </c>
      <c r="P30" s="44" t="s">
        <v>19</v>
      </c>
      <c r="Q30" s="44" t="s">
        <v>19</v>
      </c>
      <c r="R30" s="43"/>
      <c r="S30" s="43"/>
      <c r="T30" s="44" t="s">
        <v>19</v>
      </c>
      <c r="U30" s="44" t="s">
        <v>19</v>
      </c>
      <c r="V30" s="44" t="s">
        <v>19</v>
      </c>
      <c r="W30" s="44" t="s">
        <v>19</v>
      </c>
      <c r="X30" s="44" t="s">
        <v>19</v>
      </c>
      <c r="Y30" s="43"/>
      <c r="Z30" s="43"/>
      <c r="AA30" s="44" t="s">
        <v>19</v>
      </c>
      <c r="AB30" s="44" t="s">
        <v>19</v>
      </c>
      <c r="AC30" s="44" t="s">
        <v>19</v>
      </c>
      <c r="AD30" s="44" t="s">
        <v>19</v>
      </c>
      <c r="AE30" s="44" t="s">
        <v>19</v>
      </c>
      <c r="AF30" s="43"/>
      <c r="AG30" s="43"/>
      <c r="AH30" s="44" t="s">
        <v>19</v>
      </c>
      <c r="AI30" s="44" t="s">
        <v>19</v>
      </c>
      <c r="AJ30" s="77">
        <f t="shared" si="0"/>
        <v>21</v>
      </c>
      <c r="AK30" s="76">
        <f t="shared" si="1"/>
        <v>0</v>
      </c>
    </row>
    <row r="31" spans="1:37" s="30" customFormat="1" ht="30" customHeight="1" x14ac:dyDescent="0.55000000000000004">
      <c r="A31" s="31">
        <f>ข้อมูลพื้นฐานนักเรียน!A32</f>
        <v>24</v>
      </c>
      <c r="B31" s="49" t="str">
        <f>ข้อมูลพื้นฐานนักเรียน!B32</f>
        <v>เด็กหญิง</v>
      </c>
      <c r="C31" s="32" t="str">
        <f>ข้อมูลพื้นฐานนักเรียน!C32</f>
        <v>นภัสสร</v>
      </c>
      <c r="D31" s="33" t="str">
        <f>ข้อมูลพื้นฐานนักเรียน!D32</f>
        <v>อินทะวงศ์ษา</v>
      </c>
      <c r="E31" s="43"/>
      <c r="F31" s="44" t="s">
        <v>19</v>
      </c>
      <c r="G31" s="133"/>
      <c r="H31" s="44" t="s">
        <v>19</v>
      </c>
      <c r="I31" s="44" t="s">
        <v>19</v>
      </c>
      <c r="J31" s="44" t="s">
        <v>19</v>
      </c>
      <c r="K31" s="43"/>
      <c r="L31" s="43"/>
      <c r="M31" s="44" t="s">
        <v>19</v>
      </c>
      <c r="N31" s="44" t="s">
        <v>19</v>
      </c>
      <c r="O31" s="44" t="s">
        <v>19</v>
      </c>
      <c r="P31" s="44" t="s">
        <v>19</v>
      </c>
      <c r="Q31" s="44" t="s">
        <v>19</v>
      </c>
      <c r="R31" s="43"/>
      <c r="S31" s="43"/>
      <c r="T31" s="44" t="s">
        <v>19</v>
      </c>
      <c r="U31" s="44" t="s">
        <v>19</v>
      </c>
      <c r="V31" s="44" t="s">
        <v>19</v>
      </c>
      <c r="W31" s="44" t="s">
        <v>19</v>
      </c>
      <c r="X31" s="44" t="s">
        <v>19</v>
      </c>
      <c r="Y31" s="43"/>
      <c r="Z31" s="43"/>
      <c r="AA31" s="44" t="s">
        <v>19</v>
      </c>
      <c r="AB31" s="44" t="s">
        <v>19</v>
      </c>
      <c r="AC31" s="44" t="s">
        <v>19</v>
      </c>
      <c r="AD31" s="44" t="s">
        <v>19</v>
      </c>
      <c r="AE31" s="44" t="s">
        <v>19</v>
      </c>
      <c r="AF31" s="43"/>
      <c r="AG31" s="43"/>
      <c r="AH31" s="44" t="s">
        <v>19</v>
      </c>
      <c r="AI31" s="44" t="s">
        <v>19</v>
      </c>
      <c r="AJ31" s="77">
        <f t="shared" si="0"/>
        <v>21</v>
      </c>
      <c r="AK31" s="76">
        <f t="shared" si="1"/>
        <v>0</v>
      </c>
    </row>
    <row r="32" spans="1:37" s="30" customFormat="1" ht="30" customHeight="1" x14ac:dyDescent="0.55000000000000004">
      <c r="A32" s="31">
        <f>ข้อมูลพื้นฐานนักเรียน!A33</f>
        <v>25</v>
      </c>
      <c r="B32" s="49" t="str">
        <f>ข้อมูลพื้นฐานนักเรียน!B33</f>
        <v>เด็กหญิง</v>
      </c>
      <c r="C32" s="32" t="str">
        <f>ข้อมูลพื้นฐานนักเรียน!C33</f>
        <v>มะลิวัน</v>
      </c>
      <c r="D32" s="33" t="str">
        <f>ข้อมูลพื้นฐานนักเรียน!D33</f>
        <v>แซ่สง</v>
      </c>
      <c r="E32" s="43"/>
      <c r="F32" s="44" t="s">
        <v>19</v>
      </c>
      <c r="G32" s="133"/>
      <c r="H32" s="44" t="s">
        <v>19</v>
      </c>
      <c r="I32" s="44" t="s">
        <v>19</v>
      </c>
      <c r="J32" s="44" t="s">
        <v>19</v>
      </c>
      <c r="K32" s="43"/>
      <c r="L32" s="43"/>
      <c r="M32" s="44" t="s">
        <v>19</v>
      </c>
      <c r="N32" s="44" t="s">
        <v>19</v>
      </c>
      <c r="O32" s="44" t="s">
        <v>19</v>
      </c>
      <c r="P32" s="44" t="s">
        <v>19</v>
      </c>
      <c r="Q32" s="44" t="s">
        <v>19</v>
      </c>
      <c r="R32" s="43"/>
      <c r="S32" s="43"/>
      <c r="T32" s="44" t="s">
        <v>19</v>
      </c>
      <c r="U32" s="44" t="s">
        <v>19</v>
      </c>
      <c r="V32" s="44" t="s">
        <v>19</v>
      </c>
      <c r="W32" s="44" t="s">
        <v>19</v>
      </c>
      <c r="X32" s="44" t="s">
        <v>19</v>
      </c>
      <c r="Y32" s="43"/>
      <c r="Z32" s="43"/>
      <c r="AA32" s="44" t="s">
        <v>19</v>
      </c>
      <c r="AB32" s="44" t="s">
        <v>19</v>
      </c>
      <c r="AC32" s="44" t="s">
        <v>19</v>
      </c>
      <c r="AD32" s="44" t="s">
        <v>19</v>
      </c>
      <c r="AE32" s="44" t="s">
        <v>19</v>
      </c>
      <c r="AF32" s="43"/>
      <c r="AG32" s="43"/>
      <c r="AH32" s="44" t="s">
        <v>19</v>
      </c>
      <c r="AI32" s="44" t="s">
        <v>19</v>
      </c>
      <c r="AJ32" s="77">
        <f t="shared" si="0"/>
        <v>21</v>
      </c>
      <c r="AK32" s="76">
        <f t="shared" si="1"/>
        <v>0</v>
      </c>
    </row>
    <row r="33" spans="1:37" s="30" customFormat="1" ht="30" customHeight="1" x14ac:dyDescent="0.55000000000000004">
      <c r="A33" s="31">
        <f>ข้อมูลพื้นฐานนักเรียน!A34</f>
        <v>26</v>
      </c>
      <c r="B33" s="49" t="str">
        <f>ข้อมูลพื้นฐานนักเรียน!B34</f>
        <v>เด็กหญิง</v>
      </c>
      <c r="C33" s="32" t="str">
        <f>ข้อมูลพื้นฐานนักเรียน!C34</f>
        <v>ศิลป์สุภา</v>
      </c>
      <c r="D33" s="33" t="str">
        <f>ข้อมูลพื้นฐานนักเรียน!D34</f>
        <v>ประทุมมา</v>
      </c>
      <c r="E33" s="43"/>
      <c r="F33" s="44" t="s">
        <v>19</v>
      </c>
      <c r="G33" s="133"/>
      <c r="H33" s="44" t="s">
        <v>19</v>
      </c>
      <c r="I33" s="44" t="s">
        <v>19</v>
      </c>
      <c r="J33" s="44" t="s">
        <v>19</v>
      </c>
      <c r="K33" s="43"/>
      <c r="L33" s="43"/>
      <c r="M33" s="44" t="s">
        <v>19</v>
      </c>
      <c r="N33" s="44" t="s">
        <v>19</v>
      </c>
      <c r="O33" s="44" t="s">
        <v>19</v>
      </c>
      <c r="P33" s="44" t="s">
        <v>19</v>
      </c>
      <c r="Q33" s="44" t="s">
        <v>19</v>
      </c>
      <c r="R33" s="43"/>
      <c r="S33" s="43"/>
      <c r="T33" s="44" t="s">
        <v>19</v>
      </c>
      <c r="U33" s="44" t="s">
        <v>19</v>
      </c>
      <c r="V33" s="44" t="s">
        <v>19</v>
      </c>
      <c r="W33" s="44" t="s">
        <v>19</v>
      </c>
      <c r="X33" s="44" t="s">
        <v>19</v>
      </c>
      <c r="Y33" s="43"/>
      <c r="Z33" s="43"/>
      <c r="AA33" s="44" t="s">
        <v>19</v>
      </c>
      <c r="AB33" s="44" t="s">
        <v>19</v>
      </c>
      <c r="AC33" s="44" t="s">
        <v>19</v>
      </c>
      <c r="AD33" s="44" t="s">
        <v>19</v>
      </c>
      <c r="AE33" s="44" t="s">
        <v>19</v>
      </c>
      <c r="AF33" s="43"/>
      <c r="AG33" s="43"/>
      <c r="AH33" s="44" t="s">
        <v>19</v>
      </c>
      <c r="AI33" s="44" t="s">
        <v>19</v>
      </c>
      <c r="AJ33" s="77">
        <f t="shared" si="0"/>
        <v>21</v>
      </c>
      <c r="AK33" s="76">
        <f t="shared" si="1"/>
        <v>0</v>
      </c>
    </row>
    <row r="34" spans="1:37" s="30" customFormat="1" ht="30" customHeight="1" x14ac:dyDescent="0.55000000000000004">
      <c r="A34" s="31">
        <f>ข้อมูลพื้นฐานนักเรียน!A35</f>
        <v>27</v>
      </c>
      <c r="B34" s="49" t="str">
        <f>ข้อมูลพื้นฐานนักเรียน!B35</f>
        <v>เด็กชาย</v>
      </c>
      <c r="C34" s="32" t="str">
        <f>ข้อมูลพื้นฐานนักเรียน!C35</f>
        <v>รังศรีมันต์</v>
      </c>
      <c r="D34" s="33" t="str">
        <f>ข้อมูลพื้นฐานนักเรียน!D35</f>
        <v>ครอบบัวบาน</v>
      </c>
      <c r="E34" s="43"/>
      <c r="F34" s="44" t="s">
        <v>19</v>
      </c>
      <c r="G34" s="133"/>
      <c r="H34" s="44" t="s">
        <v>19</v>
      </c>
      <c r="I34" s="44" t="s">
        <v>19</v>
      </c>
      <c r="J34" s="44" t="s">
        <v>19</v>
      </c>
      <c r="K34" s="43"/>
      <c r="L34" s="43"/>
      <c r="M34" s="44" t="s">
        <v>19</v>
      </c>
      <c r="N34" s="44" t="s">
        <v>19</v>
      </c>
      <c r="O34" s="44" t="s">
        <v>19</v>
      </c>
      <c r="P34" s="44" t="s">
        <v>19</v>
      </c>
      <c r="Q34" s="44" t="s">
        <v>19</v>
      </c>
      <c r="R34" s="43"/>
      <c r="S34" s="43"/>
      <c r="T34" s="44" t="s">
        <v>19</v>
      </c>
      <c r="U34" s="44" t="s">
        <v>19</v>
      </c>
      <c r="V34" s="44" t="s">
        <v>19</v>
      </c>
      <c r="W34" s="44" t="s">
        <v>19</v>
      </c>
      <c r="X34" s="44" t="s">
        <v>19</v>
      </c>
      <c r="Y34" s="43"/>
      <c r="Z34" s="43"/>
      <c r="AA34" s="44" t="s">
        <v>19</v>
      </c>
      <c r="AB34" s="44" t="s">
        <v>19</v>
      </c>
      <c r="AC34" s="44" t="s">
        <v>19</v>
      </c>
      <c r="AD34" s="44" t="s">
        <v>19</v>
      </c>
      <c r="AE34" s="44" t="s">
        <v>19</v>
      </c>
      <c r="AF34" s="43"/>
      <c r="AG34" s="43"/>
      <c r="AH34" s="44" t="s">
        <v>19</v>
      </c>
      <c r="AI34" s="44" t="s">
        <v>19</v>
      </c>
      <c r="AJ34" s="77">
        <f t="shared" si="0"/>
        <v>21</v>
      </c>
      <c r="AK34" s="76">
        <f t="shared" si="1"/>
        <v>0</v>
      </c>
    </row>
    <row r="35" spans="1:37" s="30" customFormat="1" ht="30" customHeight="1" x14ac:dyDescent="0.55000000000000004">
      <c r="A35" s="31">
        <f>ข้อมูลพื้นฐานนักเรียน!A36</f>
        <v>28</v>
      </c>
      <c r="B35" s="49" t="str">
        <f>ข้อมูลพื้นฐานนักเรียน!B36</f>
        <v>เด็กหญิง</v>
      </c>
      <c r="C35" s="32" t="str">
        <f>ข้อมูลพื้นฐานนักเรียน!C36</f>
        <v>ลภัสรดา</v>
      </c>
      <c r="D35" s="33" t="str">
        <f>ข้อมูลพื้นฐานนักเรียน!D36</f>
        <v>สังฆะคาม</v>
      </c>
      <c r="E35" s="43"/>
      <c r="F35" s="44" t="s">
        <v>19</v>
      </c>
      <c r="G35" s="133"/>
      <c r="H35" s="44" t="s">
        <v>19</v>
      </c>
      <c r="I35" s="44" t="s">
        <v>19</v>
      </c>
      <c r="J35" s="44" t="s">
        <v>19</v>
      </c>
      <c r="K35" s="43"/>
      <c r="L35" s="43"/>
      <c r="M35" s="44" t="s">
        <v>19</v>
      </c>
      <c r="N35" s="44" t="s">
        <v>19</v>
      </c>
      <c r="O35" s="44" t="s">
        <v>19</v>
      </c>
      <c r="P35" s="44" t="s">
        <v>19</v>
      </c>
      <c r="Q35" s="44" t="s">
        <v>19</v>
      </c>
      <c r="R35" s="43"/>
      <c r="S35" s="43"/>
      <c r="T35" s="44" t="s">
        <v>19</v>
      </c>
      <c r="U35" s="44" t="s">
        <v>19</v>
      </c>
      <c r="V35" s="44" t="s">
        <v>19</v>
      </c>
      <c r="W35" s="44" t="s">
        <v>19</v>
      </c>
      <c r="X35" s="44" t="s">
        <v>19</v>
      </c>
      <c r="Y35" s="43"/>
      <c r="Z35" s="43"/>
      <c r="AA35" s="44" t="s">
        <v>19</v>
      </c>
      <c r="AB35" s="44" t="s">
        <v>19</v>
      </c>
      <c r="AC35" s="44" t="s">
        <v>19</v>
      </c>
      <c r="AD35" s="44" t="s">
        <v>19</v>
      </c>
      <c r="AE35" s="44" t="s">
        <v>19</v>
      </c>
      <c r="AF35" s="43"/>
      <c r="AG35" s="43"/>
      <c r="AH35" s="44" t="s">
        <v>19</v>
      </c>
      <c r="AI35" s="44" t="s">
        <v>19</v>
      </c>
      <c r="AJ35" s="77">
        <f t="shared" si="0"/>
        <v>21</v>
      </c>
      <c r="AK35" s="76">
        <f t="shared" si="1"/>
        <v>0</v>
      </c>
    </row>
    <row r="36" spans="1:37" s="30" customFormat="1" ht="30" customHeight="1" x14ac:dyDescent="0.55000000000000004">
      <c r="A36" s="31">
        <f>ข้อมูลพื้นฐานนักเรียน!A37</f>
        <v>29</v>
      </c>
      <c r="B36" s="49" t="str">
        <f>ข้อมูลพื้นฐานนักเรียน!B37</f>
        <v>เด็กชาย</v>
      </c>
      <c r="C36" s="32" t="str">
        <f>ข้อมูลพื้นฐานนักเรียน!C37</f>
        <v>ณัฐพัฒน์</v>
      </c>
      <c r="D36" s="33" t="str">
        <f>ข้อมูลพื้นฐานนักเรียน!D37</f>
        <v>บุญรังสี</v>
      </c>
      <c r="E36" s="43"/>
      <c r="F36" s="44" t="s">
        <v>19</v>
      </c>
      <c r="G36" s="133"/>
      <c r="H36" s="44" t="s">
        <v>19</v>
      </c>
      <c r="I36" s="44" t="s">
        <v>19</v>
      </c>
      <c r="J36" s="44" t="s">
        <v>19</v>
      </c>
      <c r="K36" s="43"/>
      <c r="L36" s="43"/>
      <c r="M36" s="44" t="s">
        <v>19</v>
      </c>
      <c r="N36" s="44" t="s">
        <v>19</v>
      </c>
      <c r="O36" s="44" t="s">
        <v>19</v>
      </c>
      <c r="P36" s="44" t="s">
        <v>19</v>
      </c>
      <c r="Q36" s="44" t="s">
        <v>19</v>
      </c>
      <c r="R36" s="43"/>
      <c r="S36" s="43"/>
      <c r="T36" s="44" t="s">
        <v>19</v>
      </c>
      <c r="U36" s="44" t="s">
        <v>19</v>
      </c>
      <c r="V36" s="44" t="s">
        <v>19</v>
      </c>
      <c r="W36" s="44" t="s">
        <v>19</v>
      </c>
      <c r="X36" s="44" t="s">
        <v>19</v>
      </c>
      <c r="Y36" s="43"/>
      <c r="Z36" s="43"/>
      <c r="AA36" s="44" t="s">
        <v>19</v>
      </c>
      <c r="AB36" s="44" t="s">
        <v>19</v>
      </c>
      <c r="AC36" s="44" t="s">
        <v>19</v>
      </c>
      <c r="AD36" s="44" t="s">
        <v>19</v>
      </c>
      <c r="AE36" s="44" t="s">
        <v>19</v>
      </c>
      <c r="AF36" s="43"/>
      <c r="AG36" s="43"/>
      <c r="AH36" s="44" t="s">
        <v>19</v>
      </c>
      <c r="AI36" s="44" t="s">
        <v>19</v>
      </c>
      <c r="AJ36" s="77">
        <f t="shared" si="0"/>
        <v>21</v>
      </c>
      <c r="AK36" s="76">
        <f t="shared" si="1"/>
        <v>0</v>
      </c>
    </row>
    <row r="37" spans="1:37" s="30" customFormat="1" ht="30" customHeight="1" x14ac:dyDescent="0.55000000000000004">
      <c r="A37" s="31">
        <f>ข้อมูลพื้นฐานนักเรียน!A38</f>
        <v>30</v>
      </c>
      <c r="B37" s="49" t="str">
        <f>ข้อมูลพื้นฐานนักเรียน!B38</f>
        <v>เด็กหญิง</v>
      </c>
      <c r="C37" s="32" t="str">
        <f>ข้อมูลพื้นฐานนักเรียน!C38</f>
        <v>ณัฐภัทร</v>
      </c>
      <c r="D37" s="33" t="str">
        <f>ข้อมูลพื้นฐานนักเรียน!D38</f>
        <v>นาคเหนือ</v>
      </c>
      <c r="E37" s="43"/>
      <c r="F37" s="44" t="s">
        <v>19</v>
      </c>
      <c r="G37" s="133"/>
      <c r="H37" s="44" t="s">
        <v>19</v>
      </c>
      <c r="I37" s="44" t="s">
        <v>19</v>
      </c>
      <c r="J37" s="44" t="s">
        <v>19</v>
      </c>
      <c r="K37" s="43"/>
      <c r="L37" s="43"/>
      <c r="M37" s="44" t="s">
        <v>19</v>
      </c>
      <c r="N37" s="44" t="s">
        <v>19</v>
      </c>
      <c r="O37" s="44" t="s">
        <v>19</v>
      </c>
      <c r="P37" s="44" t="s">
        <v>19</v>
      </c>
      <c r="Q37" s="44" t="s">
        <v>19</v>
      </c>
      <c r="R37" s="43"/>
      <c r="S37" s="43"/>
      <c r="T37" s="44" t="s">
        <v>19</v>
      </c>
      <c r="U37" s="44" t="s">
        <v>19</v>
      </c>
      <c r="V37" s="44" t="s">
        <v>19</v>
      </c>
      <c r="W37" s="44" t="s">
        <v>19</v>
      </c>
      <c r="X37" s="44" t="s">
        <v>19</v>
      </c>
      <c r="Y37" s="43"/>
      <c r="Z37" s="43"/>
      <c r="AA37" s="44" t="s">
        <v>19</v>
      </c>
      <c r="AB37" s="44" t="s">
        <v>19</v>
      </c>
      <c r="AC37" s="44" t="s">
        <v>19</v>
      </c>
      <c r="AD37" s="44" t="s">
        <v>19</v>
      </c>
      <c r="AE37" s="44" t="s">
        <v>19</v>
      </c>
      <c r="AF37" s="43"/>
      <c r="AG37" s="43"/>
      <c r="AH37" s="44" t="s">
        <v>19</v>
      </c>
      <c r="AI37" s="44" t="s">
        <v>19</v>
      </c>
      <c r="AJ37" s="77">
        <f t="shared" si="0"/>
        <v>21</v>
      </c>
      <c r="AK37" s="76">
        <f t="shared" si="1"/>
        <v>0</v>
      </c>
    </row>
    <row r="38" spans="1:37" s="30" customFormat="1" ht="30" customHeight="1" x14ac:dyDescent="0.55000000000000004">
      <c r="A38" s="31">
        <f>ข้อมูลพื้นฐานนักเรียน!A39</f>
        <v>31</v>
      </c>
      <c r="B38" s="49"/>
      <c r="C38" s="32"/>
      <c r="D38" s="33"/>
      <c r="E38" s="43"/>
      <c r="F38" s="44"/>
      <c r="G38" s="133"/>
      <c r="H38" s="44"/>
      <c r="I38" s="44"/>
      <c r="J38" s="44"/>
      <c r="K38" s="43"/>
      <c r="L38" s="43"/>
      <c r="M38" s="44"/>
      <c r="N38" s="44"/>
      <c r="O38" s="44"/>
      <c r="P38" s="44"/>
      <c r="Q38" s="44"/>
      <c r="R38" s="43"/>
      <c r="S38" s="43"/>
      <c r="T38" s="44"/>
      <c r="U38" s="44"/>
      <c r="V38" s="44"/>
      <c r="W38" s="44"/>
      <c r="X38" s="44"/>
      <c r="Y38" s="43"/>
      <c r="Z38" s="43"/>
      <c r="AA38" s="44"/>
      <c r="AB38" s="44"/>
      <c r="AC38" s="44"/>
      <c r="AD38" s="44"/>
      <c r="AE38" s="44"/>
      <c r="AF38" s="43"/>
      <c r="AG38" s="43"/>
      <c r="AH38" s="44"/>
      <c r="AI38" s="44"/>
      <c r="AJ38" s="77"/>
      <c r="AK38" s="76"/>
    </row>
    <row r="39" spans="1:37" s="30" customFormat="1" ht="30" customHeight="1" x14ac:dyDescent="0.55000000000000004">
      <c r="A39" s="31">
        <f>ข้อมูลพื้นฐานนักเรียน!A40</f>
        <v>32</v>
      </c>
      <c r="B39" s="49"/>
      <c r="C39" s="32"/>
      <c r="D39" s="33"/>
      <c r="E39" s="43"/>
      <c r="F39" s="44"/>
      <c r="G39" s="133"/>
      <c r="H39" s="44"/>
      <c r="I39" s="44"/>
      <c r="J39" s="44"/>
      <c r="K39" s="43"/>
      <c r="L39" s="43"/>
      <c r="M39" s="44"/>
      <c r="N39" s="44"/>
      <c r="O39" s="44"/>
      <c r="P39" s="44"/>
      <c r="Q39" s="44"/>
      <c r="R39" s="43"/>
      <c r="S39" s="43"/>
      <c r="T39" s="44"/>
      <c r="U39" s="44"/>
      <c r="V39" s="44"/>
      <c r="W39" s="44"/>
      <c r="X39" s="44"/>
      <c r="Y39" s="43"/>
      <c r="Z39" s="43"/>
      <c r="AA39" s="44"/>
      <c r="AB39" s="44"/>
      <c r="AC39" s="44"/>
      <c r="AD39" s="44"/>
      <c r="AE39" s="44"/>
      <c r="AF39" s="43"/>
      <c r="AG39" s="43"/>
      <c r="AH39" s="44"/>
      <c r="AI39" s="44"/>
      <c r="AJ39" s="77"/>
      <c r="AK39" s="76"/>
    </row>
    <row r="40" spans="1:37" s="30" customFormat="1" ht="30" customHeight="1" x14ac:dyDescent="0.55000000000000004">
      <c r="A40" s="31">
        <f>ข้อมูลพื้นฐานนักเรียน!A41</f>
        <v>33</v>
      </c>
      <c r="B40" s="49"/>
      <c r="C40" s="32"/>
      <c r="D40" s="33"/>
      <c r="E40" s="43"/>
      <c r="F40" s="44"/>
      <c r="G40" s="133"/>
      <c r="H40" s="44"/>
      <c r="I40" s="44"/>
      <c r="J40" s="44"/>
      <c r="K40" s="43"/>
      <c r="L40" s="43"/>
      <c r="M40" s="44"/>
      <c r="N40" s="44"/>
      <c r="O40" s="44"/>
      <c r="P40" s="44"/>
      <c r="Q40" s="44"/>
      <c r="R40" s="43"/>
      <c r="S40" s="43"/>
      <c r="T40" s="44"/>
      <c r="U40" s="44"/>
      <c r="V40" s="44"/>
      <c r="W40" s="44"/>
      <c r="X40" s="44"/>
      <c r="Y40" s="43"/>
      <c r="Z40" s="43"/>
      <c r="AA40" s="44"/>
      <c r="AB40" s="44"/>
      <c r="AC40" s="44"/>
      <c r="AD40" s="44"/>
      <c r="AE40" s="44"/>
      <c r="AF40" s="43"/>
      <c r="AG40" s="43"/>
      <c r="AH40" s="44"/>
      <c r="AI40" s="44"/>
      <c r="AJ40" s="77"/>
      <c r="AK40" s="76"/>
    </row>
    <row r="41" spans="1:37" s="30" customFormat="1" ht="30" customHeight="1" x14ac:dyDescent="0.55000000000000004">
      <c r="A41" s="31">
        <f>ข้อมูลพื้นฐานนักเรียน!A42</f>
        <v>34</v>
      </c>
      <c r="B41" s="49"/>
      <c r="C41" s="32"/>
      <c r="D41" s="33"/>
      <c r="E41" s="43"/>
      <c r="F41" s="44"/>
      <c r="G41" s="133"/>
      <c r="H41" s="44"/>
      <c r="I41" s="44"/>
      <c r="J41" s="44"/>
      <c r="K41" s="43"/>
      <c r="L41" s="43"/>
      <c r="M41" s="44"/>
      <c r="N41" s="44"/>
      <c r="O41" s="44"/>
      <c r="P41" s="44"/>
      <c r="Q41" s="44"/>
      <c r="R41" s="43"/>
      <c r="S41" s="43"/>
      <c r="T41" s="44"/>
      <c r="U41" s="44"/>
      <c r="V41" s="44"/>
      <c r="W41" s="44"/>
      <c r="X41" s="44"/>
      <c r="Y41" s="43"/>
      <c r="Z41" s="43"/>
      <c r="AA41" s="44"/>
      <c r="AB41" s="44"/>
      <c r="AC41" s="44"/>
      <c r="AD41" s="44"/>
      <c r="AE41" s="44"/>
      <c r="AF41" s="43"/>
      <c r="AG41" s="43"/>
      <c r="AH41" s="44"/>
      <c r="AI41" s="44"/>
      <c r="AJ41" s="77"/>
      <c r="AK41" s="76"/>
    </row>
    <row r="42" spans="1:37" s="30" customFormat="1" ht="30" customHeight="1" x14ac:dyDescent="0.55000000000000004">
      <c r="A42" s="31">
        <f>ข้อมูลพื้นฐานนักเรียน!A43</f>
        <v>35</v>
      </c>
      <c r="B42" s="49"/>
      <c r="C42" s="32"/>
      <c r="D42" s="33"/>
      <c r="E42" s="43"/>
      <c r="F42" s="44"/>
      <c r="G42" s="133"/>
      <c r="H42" s="44"/>
      <c r="I42" s="44"/>
      <c r="J42" s="44"/>
      <c r="K42" s="43"/>
      <c r="L42" s="43"/>
      <c r="M42" s="44"/>
      <c r="N42" s="44"/>
      <c r="O42" s="44"/>
      <c r="P42" s="44"/>
      <c r="Q42" s="44"/>
      <c r="R42" s="43"/>
      <c r="S42" s="43"/>
      <c r="T42" s="44"/>
      <c r="U42" s="44"/>
      <c r="V42" s="44"/>
      <c r="W42" s="44"/>
      <c r="X42" s="44"/>
      <c r="Y42" s="43"/>
      <c r="Z42" s="43"/>
      <c r="AA42" s="44"/>
      <c r="AB42" s="44"/>
      <c r="AC42" s="44"/>
      <c r="AD42" s="44"/>
      <c r="AE42" s="44"/>
      <c r="AF42" s="43"/>
      <c r="AG42" s="43"/>
      <c r="AH42" s="44"/>
      <c r="AI42" s="44"/>
      <c r="AJ42" s="77"/>
      <c r="AK42" s="76"/>
    </row>
    <row r="43" spans="1:37" s="30" customFormat="1" ht="30" customHeight="1" x14ac:dyDescent="0.55000000000000004">
      <c r="A43" s="31">
        <f>ข้อมูลพื้นฐานนักเรียน!A44</f>
        <v>36</v>
      </c>
      <c r="B43" s="49"/>
      <c r="C43" s="32"/>
      <c r="D43" s="33"/>
      <c r="E43" s="43"/>
      <c r="F43" s="44"/>
      <c r="G43" s="133"/>
      <c r="H43" s="44"/>
      <c r="I43" s="44"/>
      <c r="J43" s="44"/>
      <c r="K43" s="43"/>
      <c r="L43" s="43"/>
      <c r="M43" s="44"/>
      <c r="N43" s="44"/>
      <c r="O43" s="44"/>
      <c r="P43" s="44"/>
      <c r="Q43" s="44"/>
      <c r="R43" s="43"/>
      <c r="S43" s="43"/>
      <c r="T43" s="44"/>
      <c r="U43" s="44"/>
      <c r="V43" s="44"/>
      <c r="W43" s="44"/>
      <c r="X43" s="44"/>
      <c r="Y43" s="43"/>
      <c r="Z43" s="43"/>
      <c r="AA43" s="44"/>
      <c r="AB43" s="44"/>
      <c r="AC43" s="44"/>
      <c r="AD43" s="44"/>
      <c r="AE43" s="44"/>
      <c r="AF43" s="43"/>
      <c r="AG43" s="43"/>
      <c r="AH43" s="44"/>
      <c r="AI43" s="44"/>
      <c r="AJ43" s="77"/>
      <c r="AK43" s="76"/>
    </row>
    <row r="44" spans="1:37" s="30" customFormat="1" ht="30" customHeight="1" x14ac:dyDescent="0.55000000000000004">
      <c r="A44" s="31">
        <f>ข้อมูลพื้นฐานนักเรียน!A45</f>
        <v>37</v>
      </c>
      <c r="B44" s="49"/>
      <c r="C44" s="32"/>
      <c r="D44" s="33"/>
      <c r="E44" s="43"/>
      <c r="F44" s="44"/>
      <c r="G44" s="133"/>
      <c r="H44" s="44"/>
      <c r="I44" s="44"/>
      <c r="J44" s="44"/>
      <c r="K44" s="43"/>
      <c r="L44" s="43"/>
      <c r="M44" s="44"/>
      <c r="N44" s="44"/>
      <c r="O44" s="44"/>
      <c r="P44" s="44"/>
      <c r="Q44" s="44"/>
      <c r="R44" s="43"/>
      <c r="S44" s="43"/>
      <c r="T44" s="44"/>
      <c r="U44" s="44"/>
      <c r="V44" s="44"/>
      <c r="W44" s="44"/>
      <c r="X44" s="44"/>
      <c r="Y44" s="43"/>
      <c r="Z44" s="43"/>
      <c r="AA44" s="44"/>
      <c r="AB44" s="44"/>
      <c r="AC44" s="44"/>
      <c r="AD44" s="44"/>
      <c r="AE44" s="44"/>
      <c r="AF44" s="43"/>
      <c r="AG44" s="43"/>
      <c r="AH44" s="44"/>
      <c r="AI44" s="44"/>
      <c r="AJ44" s="77"/>
      <c r="AK44" s="76"/>
    </row>
    <row r="45" spans="1:37" s="30" customFormat="1" ht="30" customHeight="1" x14ac:dyDescent="0.55000000000000004">
      <c r="A45" s="31">
        <f>ข้อมูลพื้นฐานนักเรียน!A46</f>
        <v>38</v>
      </c>
      <c r="B45" s="49"/>
      <c r="C45" s="32"/>
      <c r="D45" s="33"/>
      <c r="E45" s="43"/>
      <c r="F45" s="44"/>
      <c r="G45" s="133"/>
      <c r="H45" s="44"/>
      <c r="I45" s="44"/>
      <c r="J45" s="44"/>
      <c r="K45" s="43"/>
      <c r="L45" s="43"/>
      <c r="M45" s="44"/>
      <c r="N45" s="44"/>
      <c r="O45" s="44"/>
      <c r="P45" s="44"/>
      <c r="Q45" s="44"/>
      <c r="R45" s="43"/>
      <c r="S45" s="43"/>
      <c r="T45" s="44"/>
      <c r="U45" s="44"/>
      <c r="V45" s="44"/>
      <c r="W45" s="44"/>
      <c r="X45" s="44"/>
      <c r="Y45" s="43"/>
      <c r="Z45" s="43"/>
      <c r="AA45" s="44"/>
      <c r="AB45" s="44"/>
      <c r="AC45" s="44"/>
      <c r="AD45" s="44"/>
      <c r="AE45" s="44"/>
      <c r="AF45" s="43"/>
      <c r="AG45" s="43"/>
      <c r="AH45" s="44"/>
      <c r="AI45" s="44"/>
      <c r="AJ45" s="77"/>
      <c r="AK45" s="76"/>
    </row>
    <row r="46" spans="1:37" s="30" customFormat="1" ht="30" customHeight="1" x14ac:dyDescent="0.55000000000000004">
      <c r="A46" s="31">
        <f>ข้อมูลพื้นฐานนักเรียน!A47</f>
        <v>39</v>
      </c>
      <c r="B46" s="49"/>
      <c r="C46" s="32"/>
      <c r="D46" s="33"/>
      <c r="E46" s="43"/>
      <c r="F46" s="44"/>
      <c r="G46" s="133"/>
      <c r="H46" s="44"/>
      <c r="I46" s="44"/>
      <c r="J46" s="44"/>
      <c r="K46" s="43"/>
      <c r="L46" s="43"/>
      <c r="M46" s="44"/>
      <c r="N46" s="44"/>
      <c r="O46" s="44"/>
      <c r="P46" s="44"/>
      <c r="Q46" s="44"/>
      <c r="R46" s="43"/>
      <c r="S46" s="43"/>
      <c r="T46" s="44"/>
      <c r="U46" s="44"/>
      <c r="V46" s="44"/>
      <c r="W46" s="44"/>
      <c r="X46" s="44"/>
      <c r="Y46" s="43"/>
      <c r="Z46" s="43"/>
      <c r="AA46" s="44"/>
      <c r="AB46" s="44"/>
      <c r="AC46" s="44"/>
      <c r="AD46" s="44"/>
      <c r="AE46" s="44"/>
      <c r="AF46" s="43"/>
      <c r="AG46" s="43"/>
      <c r="AH46" s="44"/>
      <c r="AI46" s="44"/>
      <c r="AJ46" s="77"/>
      <c r="AK46" s="76"/>
    </row>
    <row r="47" spans="1:37" s="30" customFormat="1" ht="30" customHeight="1" x14ac:dyDescent="0.55000000000000004">
      <c r="A47" s="31">
        <f>ข้อมูลพื้นฐานนักเรียน!A48</f>
        <v>40</v>
      </c>
      <c r="B47" s="49"/>
      <c r="C47" s="32"/>
      <c r="D47" s="33"/>
      <c r="E47" s="43"/>
      <c r="F47" s="44"/>
      <c r="G47" s="133"/>
      <c r="H47" s="44"/>
      <c r="I47" s="44"/>
      <c r="J47" s="44"/>
      <c r="K47" s="43"/>
      <c r="L47" s="43"/>
      <c r="M47" s="44"/>
      <c r="N47" s="44"/>
      <c r="O47" s="44"/>
      <c r="P47" s="44"/>
      <c r="Q47" s="44"/>
      <c r="R47" s="43"/>
      <c r="S47" s="43"/>
      <c r="T47" s="44"/>
      <c r="U47" s="44"/>
      <c r="V47" s="44"/>
      <c r="W47" s="44"/>
      <c r="X47" s="44"/>
      <c r="Y47" s="43"/>
      <c r="Z47" s="43"/>
      <c r="AA47" s="44"/>
      <c r="AB47" s="44"/>
      <c r="AC47" s="44"/>
      <c r="AD47" s="44"/>
      <c r="AE47" s="44"/>
      <c r="AF47" s="43"/>
      <c r="AG47" s="43"/>
      <c r="AH47" s="44"/>
      <c r="AI47" s="44"/>
      <c r="AJ47" s="77"/>
      <c r="AK47" s="76"/>
    </row>
    <row r="48" spans="1:37" s="30" customFormat="1" ht="30" customHeight="1" x14ac:dyDescent="0.55000000000000004">
      <c r="A48" s="31">
        <f>ข้อมูลพื้นฐานนักเรียน!A49</f>
        <v>41</v>
      </c>
      <c r="B48" s="49"/>
      <c r="C48" s="32"/>
      <c r="D48" s="33"/>
      <c r="E48" s="43"/>
      <c r="F48" s="44"/>
      <c r="G48" s="133"/>
      <c r="H48" s="44"/>
      <c r="I48" s="44"/>
      <c r="J48" s="44"/>
      <c r="K48" s="43"/>
      <c r="L48" s="43"/>
      <c r="M48" s="44"/>
      <c r="N48" s="44"/>
      <c r="O48" s="44"/>
      <c r="P48" s="44"/>
      <c r="Q48" s="44"/>
      <c r="R48" s="43"/>
      <c r="S48" s="43"/>
      <c r="T48" s="44"/>
      <c r="U48" s="44"/>
      <c r="V48" s="44"/>
      <c r="W48" s="44"/>
      <c r="X48" s="44"/>
      <c r="Y48" s="43"/>
      <c r="Z48" s="43"/>
      <c r="AA48" s="44"/>
      <c r="AB48" s="44"/>
      <c r="AC48" s="44"/>
      <c r="AD48" s="44"/>
      <c r="AE48" s="44"/>
      <c r="AF48" s="43"/>
      <c r="AG48" s="43"/>
      <c r="AH48" s="44"/>
      <c r="AI48" s="44"/>
      <c r="AJ48" s="77"/>
      <c r="AK48" s="76"/>
    </row>
    <row r="49" spans="1:37" s="30" customFormat="1" ht="30" customHeight="1" x14ac:dyDescent="0.55000000000000004">
      <c r="A49" s="31">
        <f>ข้อมูลพื้นฐานนักเรียน!A50</f>
        <v>42</v>
      </c>
      <c r="B49" s="49"/>
      <c r="C49" s="32"/>
      <c r="D49" s="33"/>
      <c r="E49" s="43"/>
      <c r="F49" s="44"/>
      <c r="G49" s="133"/>
      <c r="H49" s="44"/>
      <c r="I49" s="44"/>
      <c r="J49" s="44"/>
      <c r="K49" s="43"/>
      <c r="L49" s="43"/>
      <c r="M49" s="44"/>
      <c r="N49" s="44"/>
      <c r="O49" s="44"/>
      <c r="P49" s="44"/>
      <c r="Q49" s="44"/>
      <c r="R49" s="43"/>
      <c r="S49" s="43"/>
      <c r="T49" s="44"/>
      <c r="U49" s="44"/>
      <c r="V49" s="44"/>
      <c r="W49" s="44"/>
      <c r="X49" s="44"/>
      <c r="Y49" s="43"/>
      <c r="Z49" s="43"/>
      <c r="AA49" s="44"/>
      <c r="AB49" s="44"/>
      <c r="AC49" s="44"/>
      <c r="AD49" s="44"/>
      <c r="AE49" s="44"/>
      <c r="AF49" s="43"/>
      <c r="AG49" s="43"/>
      <c r="AH49" s="44"/>
      <c r="AI49" s="44"/>
      <c r="AJ49" s="77"/>
      <c r="AK49" s="76"/>
    </row>
    <row r="50" spans="1:37" s="30" customFormat="1" ht="30" customHeight="1" x14ac:dyDescent="0.55000000000000004">
      <c r="A50" s="31">
        <f>ข้อมูลพื้นฐานนักเรียน!A51</f>
        <v>43</v>
      </c>
      <c r="B50" s="49"/>
      <c r="C50" s="32"/>
      <c r="D50" s="33"/>
      <c r="E50" s="43"/>
      <c r="F50" s="44"/>
      <c r="G50" s="133"/>
      <c r="H50" s="44"/>
      <c r="I50" s="44"/>
      <c r="J50" s="44"/>
      <c r="K50" s="43"/>
      <c r="L50" s="43"/>
      <c r="M50" s="44"/>
      <c r="N50" s="44"/>
      <c r="O50" s="44"/>
      <c r="P50" s="44"/>
      <c r="Q50" s="44"/>
      <c r="R50" s="43"/>
      <c r="S50" s="43"/>
      <c r="T50" s="44"/>
      <c r="U50" s="44"/>
      <c r="V50" s="44"/>
      <c r="W50" s="44"/>
      <c r="X50" s="44"/>
      <c r="Y50" s="43"/>
      <c r="Z50" s="43"/>
      <c r="AA50" s="44"/>
      <c r="AB50" s="44"/>
      <c r="AC50" s="44"/>
      <c r="AD50" s="44"/>
      <c r="AE50" s="44"/>
      <c r="AF50" s="43"/>
      <c r="AG50" s="43"/>
      <c r="AH50" s="44"/>
      <c r="AI50" s="44"/>
      <c r="AJ50" s="77"/>
      <c r="AK50" s="76"/>
    </row>
    <row r="51" spans="1:37" s="30" customFormat="1" ht="30" customHeight="1" x14ac:dyDescent="0.55000000000000004">
      <c r="A51" s="31">
        <f>ข้อมูลพื้นฐานนักเรียน!A52</f>
        <v>44</v>
      </c>
      <c r="B51" s="49"/>
      <c r="C51" s="32"/>
      <c r="D51" s="33"/>
      <c r="E51" s="43"/>
      <c r="F51" s="44"/>
      <c r="G51" s="133"/>
      <c r="H51" s="44"/>
      <c r="I51" s="44"/>
      <c r="J51" s="44"/>
      <c r="K51" s="43"/>
      <c r="L51" s="43"/>
      <c r="M51" s="44"/>
      <c r="N51" s="44"/>
      <c r="O51" s="44"/>
      <c r="P51" s="44"/>
      <c r="Q51" s="44"/>
      <c r="R51" s="43"/>
      <c r="S51" s="43"/>
      <c r="T51" s="44"/>
      <c r="U51" s="44"/>
      <c r="V51" s="44"/>
      <c r="W51" s="44"/>
      <c r="X51" s="44"/>
      <c r="Y51" s="43"/>
      <c r="Z51" s="43"/>
      <c r="AA51" s="44"/>
      <c r="AB51" s="44"/>
      <c r="AC51" s="44"/>
      <c r="AD51" s="44"/>
      <c r="AE51" s="44"/>
      <c r="AF51" s="43"/>
      <c r="AG51" s="43"/>
      <c r="AH51" s="44"/>
      <c r="AI51" s="44"/>
      <c r="AJ51" s="77"/>
      <c r="AK51" s="76"/>
    </row>
    <row r="52" spans="1:37" s="30" customFormat="1" ht="30" customHeight="1" x14ac:dyDescent="0.55000000000000004">
      <c r="A52" s="31">
        <f>ข้อมูลพื้นฐานนักเรียน!A53</f>
        <v>45</v>
      </c>
      <c r="B52" s="49"/>
      <c r="C52" s="32"/>
      <c r="D52" s="33"/>
      <c r="E52" s="43"/>
      <c r="F52" s="44"/>
      <c r="G52" s="133"/>
      <c r="H52" s="44"/>
      <c r="I52" s="44"/>
      <c r="J52" s="44"/>
      <c r="K52" s="43"/>
      <c r="L52" s="43"/>
      <c r="M52" s="44"/>
      <c r="N52" s="44"/>
      <c r="O52" s="44"/>
      <c r="P52" s="44"/>
      <c r="Q52" s="44"/>
      <c r="R52" s="43"/>
      <c r="S52" s="43"/>
      <c r="T52" s="44"/>
      <c r="U52" s="44"/>
      <c r="V52" s="44"/>
      <c r="W52" s="44"/>
      <c r="X52" s="44"/>
      <c r="Y52" s="43"/>
      <c r="Z52" s="43"/>
      <c r="AA52" s="44"/>
      <c r="AB52" s="44"/>
      <c r="AC52" s="44"/>
      <c r="AD52" s="44"/>
      <c r="AE52" s="44"/>
      <c r="AF52" s="43"/>
      <c r="AG52" s="43"/>
      <c r="AH52" s="44"/>
      <c r="AI52" s="44"/>
      <c r="AJ52" s="77"/>
      <c r="AK52" s="76"/>
    </row>
    <row r="53" spans="1:37" s="30" customFormat="1" ht="30" customHeight="1" x14ac:dyDescent="0.55000000000000004">
      <c r="A53" s="31">
        <f>ข้อมูลพื้นฐานนักเรียน!A54</f>
        <v>46</v>
      </c>
      <c r="B53" s="49"/>
      <c r="C53" s="32"/>
      <c r="D53" s="33"/>
      <c r="E53" s="43"/>
      <c r="F53" s="44"/>
      <c r="G53" s="133"/>
      <c r="H53" s="44"/>
      <c r="I53" s="44"/>
      <c r="J53" s="44"/>
      <c r="K53" s="43"/>
      <c r="L53" s="43"/>
      <c r="M53" s="44"/>
      <c r="N53" s="44"/>
      <c r="O53" s="44"/>
      <c r="P53" s="44"/>
      <c r="Q53" s="44"/>
      <c r="R53" s="43"/>
      <c r="S53" s="43"/>
      <c r="T53" s="44"/>
      <c r="U53" s="44"/>
      <c r="V53" s="44"/>
      <c r="W53" s="44"/>
      <c r="X53" s="44"/>
      <c r="Y53" s="43"/>
      <c r="Z53" s="43"/>
      <c r="AA53" s="44"/>
      <c r="AB53" s="44"/>
      <c r="AC53" s="44"/>
      <c r="AD53" s="44"/>
      <c r="AE53" s="44"/>
      <c r="AF53" s="43"/>
      <c r="AG53" s="43"/>
      <c r="AH53" s="44"/>
      <c r="AI53" s="44"/>
      <c r="AJ53" s="77"/>
      <c r="AK53" s="76"/>
    </row>
    <row r="54" spans="1:37" s="30" customFormat="1" ht="30" customHeight="1" x14ac:dyDescent="0.55000000000000004">
      <c r="A54" s="31">
        <f>ข้อมูลพื้นฐานนักเรียน!A55</f>
        <v>47</v>
      </c>
      <c r="B54" s="49"/>
      <c r="C54" s="32"/>
      <c r="D54" s="33"/>
      <c r="E54" s="43"/>
      <c r="F54" s="44"/>
      <c r="G54" s="133"/>
      <c r="H54" s="44"/>
      <c r="I54" s="44"/>
      <c r="J54" s="44"/>
      <c r="K54" s="43"/>
      <c r="L54" s="43"/>
      <c r="M54" s="44"/>
      <c r="N54" s="44"/>
      <c r="O54" s="44"/>
      <c r="P54" s="44"/>
      <c r="Q54" s="44"/>
      <c r="R54" s="43"/>
      <c r="S54" s="43"/>
      <c r="T54" s="44"/>
      <c r="U54" s="44"/>
      <c r="V54" s="44"/>
      <c r="W54" s="44"/>
      <c r="X54" s="44"/>
      <c r="Y54" s="43"/>
      <c r="Z54" s="43"/>
      <c r="AA54" s="44"/>
      <c r="AB54" s="44"/>
      <c r="AC54" s="44"/>
      <c r="AD54" s="44"/>
      <c r="AE54" s="44"/>
      <c r="AF54" s="43"/>
      <c r="AG54" s="43"/>
      <c r="AH54" s="44"/>
      <c r="AI54" s="44"/>
      <c r="AJ54" s="77"/>
      <c r="AK54" s="76"/>
    </row>
    <row r="55" spans="1:37" s="30" customFormat="1" ht="30" customHeight="1" x14ac:dyDescent="0.55000000000000004">
      <c r="A55" s="31">
        <f>ข้อมูลพื้นฐานนักเรียน!A56</f>
        <v>48</v>
      </c>
      <c r="B55" s="49"/>
      <c r="C55" s="32"/>
      <c r="D55" s="33"/>
      <c r="E55" s="43"/>
      <c r="F55" s="44"/>
      <c r="G55" s="133"/>
      <c r="H55" s="44"/>
      <c r="I55" s="44"/>
      <c r="J55" s="44"/>
      <c r="K55" s="43"/>
      <c r="L55" s="43"/>
      <c r="M55" s="44"/>
      <c r="N55" s="44"/>
      <c r="O55" s="44"/>
      <c r="P55" s="44"/>
      <c r="Q55" s="44"/>
      <c r="R55" s="43"/>
      <c r="S55" s="43"/>
      <c r="T55" s="44"/>
      <c r="U55" s="44"/>
      <c r="V55" s="44"/>
      <c r="W55" s="44"/>
      <c r="X55" s="44"/>
      <c r="Y55" s="43"/>
      <c r="Z55" s="43"/>
      <c r="AA55" s="44"/>
      <c r="AB55" s="44"/>
      <c r="AC55" s="44"/>
      <c r="AD55" s="44"/>
      <c r="AE55" s="44"/>
      <c r="AF55" s="43"/>
      <c r="AG55" s="43"/>
      <c r="AH55" s="44"/>
      <c r="AI55" s="44"/>
      <c r="AJ55" s="77"/>
      <c r="AK55" s="76"/>
    </row>
    <row r="56" spans="1:37" s="30" customFormat="1" ht="30" customHeight="1" x14ac:dyDescent="0.55000000000000004">
      <c r="A56" s="31">
        <f>ข้อมูลพื้นฐานนักเรียน!A57</f>
        <v>49</v>
      </c>
      <c r="B56" s="49"/>
      <c r="C56" s="32"/>
      <c r="D56" s="33"/>
      <c r="E56" s="43"/>
      <c r="F56" s="44"/>
      <c r="G56" s="133"/>
      <c r="H56" s="44"/>
      <c r="I56" s="44"/>
      <c r="J56" s="44"/>
      <c r="K56" s="43"/>
      <c r="L56" s="43"/>
      <c r="M56" s="44"/>
      <c r="N56" s="44"/>
      <c r="O56" s="44"/>
      <c r="P56" s="44"/>
      <c r="Q56" s="44"/>
      <c r="R56" s="43"/>
      <c r="S56" s="43"/>
      <c r="T56" s="44"/>
      <c r="U56" s="44"/>
      <c r="V56" s="44"/>
      <c r="W56" s="44"/>
      <c r="X56" s="44"/>
      <c r="Y56" s="43"/>
      <c r="Z56" s="43"/>
      <c r="AA56" s="44"/>
      <c r="AB56" s="44"/>
      <c r="AC56" s="44"/>
      <c r="AD56" s="44"/>
      <c r="AE56" s="44"/>
      <c r="AF56" s="43"/>
      <c r="AG56" s="43"/>
      <c r="AH56" s="44"/>
      <c r="AI56" s="44"/>
      <c r="AJ56" s="77"/>
      <c r="AK56" s="76"/>
    </row>
    <row r="57" spans="1:37" s="30" customFormat="1" ht="30" customHeight="1" x14ac:dyDescent="0.55000000000000004">
      <c r="A57" s="31">
        <f>ข้อมูลพื้นฐานนักเรียน!A58</f>
        <v>50</v>
      </c>
      <c r="B57" s="49"/>
      <c r="C57" s="32"/>
      <c r="D57" s="33"/>
      <c r="E57" s="43"/>
      <c r="F57" s="44"/>
      <c r="G57" s="134"/>
      <c r="H57" s="44"/>
      <c r="I57" s="44"/>
      <c r="J57" s="44"/>
      <c r="K57" s="43"/>
      <c r="L57" s="43"/>
      <c r="M57" s="44"/>
      <c r="N57" s="44"/>
      <c r="O57" s="44"/>
      <c r="P57" s="44"/>
      <c r="Q57" s="44"/>
      <c r="R57" s="43"/>
      <c r="S57" s="43"/>
      <c r="T57" s="44"/>
      <c r="U57" s="44"/>
      <c r="V57" s="44"/>
      <c r="W57" s="44"/>
      <c r="X57" s="44"/>
      <c r="Y57" s="43"/>
      <c r="Z57" s="43"/>
      <c r="AA57" s="44"/>
      <c r="AB57" s="44"/>
      <c r="AC57" s="44"/>
      <c r="AD57" s="44"/>
      <c r="AE57" s="44"/>
      <c r="AF57" s="43"/>
      <c r="AG57" s="43"/>
      <c r="AH57" s="44"/>
      <c r="AI57" s="44"/>
      <c r="AJ57" s="77"/>
      <c r="AK57" s="76"/>
    </row>
    <row r="58" spans="1:37" ht="30" customHeight="1" x14ac:dyDescent="0.35"/>
    <row r="59" spans="1:37" ht="30" customHeight="1" x14ac:dyDescent="0.35">
      <c r="A59" s="6"/>
      <c r="B59" s="23"/>
      <c r="E59" s="26"/>
      <c r="F59" s="26"/>
      <c r="G59" s="113" t="s">
        <v>134</v>
      </c>
      <c r="H59" s="113"/>
      <c r="I59" s="113"/>
      <c r="J59" s="113"/>
      <c r="K59" s="113"/>
      <c r="L59" s="113"/>
      <c r="M59" s="113"/>
      <c r="N59" s="24"/>
      <c r="O59" s="24"/>
      <c r="Z59" s="113" t="s">
        <v>137</v>
      </c>
      <c r="AA59" s="113"/>
      <c r="AB59" s="113"/>
      <c r="AC59" s="113"/>
      <c r="AD59" s="113"/>
      <c r="AE59" s="113"/>
    </row>
    <row r="60" spans="1:37" ht="30" customHeight="1" x14ac:dyDescent="0.45">
      <c r="E60" s="26"/>
      <c r="F60" s="26"/>
      <c r="G60" s="113" t="s">
        <v>135</v>
      </c>
      <c r="H60" s="113"/>
      <c r="I60" s="113"/>
      <c r="J60" s="113"/>
      <c r="K60" s="113"/>
      <c r="L60" s="113"/>
      <c r="M60" s="113"/>
      <c r="N60" s="24"/>
      <c r="O60" s="24"/>
      <c r="Z60" s="116" t="s">
        <v>138</v>
      </c>
      <c r="AA60" s="117"/>
      <c r="AB60" s="117"/>
      <c r="AC60" s="117"/>
      <c r="AD60" s="117"/>
      <c r="AE60" s="117"/>
    </row>
    <row r="61" spans="1:37" ht="30" customHeight="1" x14ac:dyDescent="0.45">
      <c r="E61" s="27"/>
      <c r="F61" s="27"/>
      <c r="G61" s="114" t="s">
        <v>136</v>
      </c>
      <c r="H61" s="115"/>
      <c r="I61" s="115"/>
      <c r="J61" s="115"/>
      <c r="K61" s="115"/>
      <c r="L61" s="115"/>
      <c r="M61" s="115"/>
      <c r="N61" s="25"/>
      <c r="O61" s="25"/>
      <c r="Z61" s="116" t="s">
        <v>139</v>
      </c>
      <c r="AA61" s="117"/>
      <c r="AB61" s="117"/>
      <c r="AC61" s="117"/>
      <c r="AD61" s="117"/>
      <c r="AE61" s="117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  <c r="M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4">
    <mergeCell ref="G8:G57"/>
    <mergeCell ref="W2:Z2"/>
    <mergeCell ref="AB3:AD3"/>
    <mergeCell ref="AJ6:AK6"/>
    <mergeCell ref="A4:B4"/>
    <mergeCell ref="A6:A7"/>
    <mergeCell ref="B6:D7"/>
    <mergeCell ref="E6:AI6"/>
    <mergeCell ref="G59:M59"/>
    <mergeCell ref="Z59:AE59"/>
    <mergeCell ref="G60:M60"/>
    <mergeCell ref="Z60:AE60"/>
    <mergeCell ref="G61:M61"/>
    <mergeCell ref="Z61:AE61"/>
  </mergeCells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6" fitToWidth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95"/>
  <sheetViews>
    <sheetView tabSelected="1" view="pageBreakPreview" zoomScale="50" zoomScaleNormal="118" zoomScaleSheetLayoutView="50" workbookViewId="0">
      <selection activeCell="C3" sqref="C3"/>
    </sheetView>
  </sheetViews>
  <sheetFormatPr defaultColWidth="9.109375" defaultRowHeight="18" customHeight="1" x14ac:dyDescent="0.35"/>
  <cols>
    <col min="1" max="1" width="22.33203125" style="4" customWidth="1"/>
    <col min="2" max="2" width="25.6640625" style="4" customWidth="1"/>
    <col min="3" max="3" width="31.88671875" style="57" customWidth="1"/>
    <col min="4" max="4" width="35.33203125" style="57" customWidth="1"/>
    <col min="5" max="5" width="27.44140625" style="4" customWidth="1"/>
    <col min="6" max="6" width="28.88671875" style="4" customWidth="1"/>
    <col min="7" max="7" width="29.88671875" style="4" customWidth="1"/>
    <col min="8" max="8" width="26.5546875" style="4" customWidth="1"/>
    <col min="9" max="9" width="30.33203125" style="4" customWidth="1"/>
    <col min="10" max="10" width="27.109375" style="4" customWidth="1"/>
    <col min="11" max="38" width="5.6640625" style="4" customWidth="1"/>
    <col min="39" max="16384" width="9.109375" style="4"/>
  </cols>
  <sheetData>
    <row r="1" spans="1:37" s="28" customFormat="1" ht="89.25" customHeight="1" x14ac:dyDescent="0.6">
      <c r="A1" s="35"/>
      <c r="B1" s="36"/>
      <c r="C1" s="162" t="s">
        <v>132</v>
      </c>
      <c r="D1" s="162"/>
      <c r="E1" s="162"/>
      <c r="F1" s="162"/>
      <c r="G1" s="162"/>
      <c r="H1" s="50"/>
      <c r="I1" s="35"/>
      <c r="J1" s="35"/>
      <c r="L1" s="36"/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29.25" customHeight="1" x14ac:dyDescent="0.6">
      <c r="A2" s="35"/>
      <c r="B2" s="36"/>
      <c r="C2" s="40"/>
      <c r="D2" s="40"/>
      <c r="E2" s="160"/>
      <c r="F2" s="160"/>
      <c r="G2" s="42"/>
      <c r="H2" s="35"/>
      <c r="I2" s="35"/>
      <c r="J2" s="35"/>
      <c r="K2" s="36"/>
      <c r="L2" s="36"/>
      <c r="N2" s="36"/>
      <c r="P2" s="37"/>
      <c r="Q2" s="36"/>
      <c r="R2" s="35"/>
      <c r="S2" s="35"/>
      <c r="T2" s="36"/>
      <c r="W2" s="37"/>
      <c r="X2" s="37"/>
      <c r="Y2" s="37"/>
      <c r="Z2" s="37"/>
      <c r="AA2" s="35"/>
      <c r="AB2" s="35"/>
      <c r="AC2" s="35"/>
      <c r="AD2" s="35"/>
    </row>
    <row r="3" spans="1:37" s="28" customFormat="1" ht="59.25" customHeight="1" x14ac:dyDescent="0.6">
      <c r="A3" s="35"/>
      <c r="B3" s="35"/>
      <c r="D3" s="36" t="s">
        <v>1</v>
      </c>
      <c r="E3" s="38" t="str">
        <f>ข้อมูลพื้นฐานนักเรียน!$C$3</f>
        <v>2/1</v>
      </c>
      <c r="F3" s="36" t="s">
        <v>9</v>
      </c>
      <c r="G3" s="42">
        <f>ข้อมูลพื้นฐานนักเรียน!$C$5</f>
        <v>2568</v>
      </c>
      <c r="J3" s="35"/>
      <c r="N3" s="36"/>
      <c r="P3" s="36"/>
      <c r="Q3" s="36"/>
      <c r="X3" s="35"/>
      <c r="Y3" s="35"/>
      <c r="AA3" s="42"/>
      <c r="AC3" s="37"/>
      <c r="AD3" s="37"/>
    </row>
    <row r="4" spans="1:37" s="28" customFormat="1" ht="50.25" customHeight="1" x14ac:dyDescent="0.6">
      <c r="A4" s="120"/>
      <c r="B4" s="120"/>
      <c r="C4" s="55"/>
      <c r="D4" s="36" t="s">
        <v>10</v>
      </c>
      <c r="E4" s="39" t="str">
        <f>ข้อมูลพื้นฐานนักเรียน!$C$2</f>
        <v>จารุศรบำรุง</v>
      </c>
      <c r="G4" s="35"/>
      <c r="H4" s="35"/>
      <c r="I4" s="35"/>
      <c r="J4" s="35"/>
      <c r="K4" s="35"/>
      <c r="M4" s="35"/>
      <c r="N4" s="35"/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x14ac:dyDescent="0.8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</row>
    <row r="6" spans="1:37" s="51" customFormat="1" ht="63" customHeight="1" x14ac:dyDescent="0.6">
      <c r="A6" s="152" t="s">
        <v>4</v>
      </c>
      <c r="B6" s="154" t="s">
        <v>6</v>
      </c>
      <c r="C6" s="155"/>
      <c r="D6" s="156"/>
      <c r="E6" s="161" t="s">
        <v>127</v>
      </c>
      <c r="F6" s="161" t="s">
        <v>128</v>
      </c>
      <c r="G6" s="163" t="s">
        <v>130</v>
      </c>
      <c r="H6" s="164"/>
      <c r="I6" s="159" t="s">
        <v>11</v>
      </c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</row>
    <row r="7" spans="1:37" s="51" customFormat="1" ht="55.5" customHeight="1" x14ac:dyDescent="0.6">
      <c r="A7" s="153"/>
      <c r="B7" s="157"/>
      <c r="C7" s="158"/>
      <c r="D7" s="158"/>
      <c r="E7" s="161"/>
      <c r="F7" s="161"/>
      <c r="G7" s="68" t="s">
        <v>40</v>
      </c>
      <c r="H7" s="69" t="s">
        <v>36</v>
      </c>
      <c r="I7" s="159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2"/>
      <c r="AJ7" s="62"/>
      <c r="AK7" s="62"/>
    </row>
    <row r="8" spans="1:37" s="52" customFormat="1" ht="35.1" customHeight="1" x14ac:dyDescent="0.65">
      <c r="A8" s="53">
        <f>ข้อมูลพื้นฐานนักเรียน!A9</f>
        <v>1</v>
      </c>
      <c r="B8" s="54" t="str">
        <f>ข้อมูลพื้นฐานนักเรียน!B9</f>
        <v>เด็กชาย</v>
      </c>
      <c r="C8" s="60" t="str">
        <f>ข้อมูลพื้นฐานนักเรียน!C9</f>
        <v>ภาคภูมิ</v>
      </c>
      <c r="D8" s="61" t="str">
        <f>ข้อมูลพื้นฐานนักเรียน!D9</f>
        <v>สิงห์สา</v>
      </c>
      <c r="E8" s="70">
        <f>'เดือน พ.ย.'!AI8+'เดือน ธ.ค.'!AJ8+'เดือน ม.ค.'!AJ8+'เดือน ก.พ. '!AG8+'เดือน มี.ค.'!AJ8</f>
        <v>77</v>
      </c>
      <c r="F8" s="70">
        <f>'เดือน พ.ย.'!AJ8+'เดือน ธ.ค.'!AK8+'เดือน ม.ค.'!AK8+'เดือน ก.พ. '!AH8+'เดือน มี.ค.'!AK8</f>
        <v>23</v>
      </c>
      <c r="G8" s="71">
        <f>E8+F8</f>
        <v>100</v>
      </c>
      <c r="H8" s="72">
        <f t="shared" ref="H8:H39" si="0">(E8/G8)*100</f>
        <v>77</v>
      </c>
      <c r="I8" s="73" t="str">
        <f>IF(H8&gt;=$D$59,"ผ่าน","ไม่ผ่าน")</f>
        <v>ไม่ผ่าน</v>
      </c>
      <c r="J8" s="63"/>
      <c r="K8" s="63"/>
      <c r="L8" s="63"/>
      <c r="M8" s="63"/>
      <c r="N8" s="63"/>
      <c r="O8" s="63"/>
      <c r="P8" s="62"/>
      <c r="Q8" s="63"/>
      <c r="R8" s="63"/>
      <c r="S8" s="63"/>
      <c r="T8" s="63"/>
      <c r="U8" s="63"/>
      <c r="V8" s="63"/>
      <c r="W8" s="63"/>
      <c r="X8" s="63"/>
      <c r="Y8" s="62"/>
      <c r="Z8" s="63"/>
      <c r="AA8" s="63"/>
      <c r="AB8" s="63"/>
      <c r="AC8" s="63"/>
      <c r="AD8" s="63"/>
      <c r="AE8" s="63"/>
      <c r="AF8" s="63"/>
      <c r="AG8" s="63"/>
      <c r="AH8" s="63"/>
      <c r="AI8" s="67"/>
      <c r="AJ8" s="67"/>
      <c r="AK8" s="67"/>
    </row>
    <row r="9" spans="1:37" s="52" customFormat="1" ht="35.1" customHeight="1" x14ac:dyDescent="0.65">
      <c r="A9" s="53">
        <f>ข้อมูลพื้นฐานนักเรียน!A10</f>
        <v>2</v>
      </c>
      <c r="B9" s="54" t="str">
        <f>ข้อมูลพื้นฐานนักเรียน!B10</f>
        <v>เด็กชาย</v>
      </c>
      <c r="C9" s="60" t="str">
        <f>ข้อมูลพื้นฐานนักเรียน!C10</f>
        <v>จิรกร</v>
      </c>
      <c r="D9" s="61" t="str">
        <f>ข้อมูลพื้นฐานนักเรียน!D10</f>
        <v>คำประสงค์</v>
      </c>
      <c r="E9" s="70">
        <f>'เดือน พ.ย.'!AI9+'เดือน ธ.ค.'!AJ9+'เดือน ม.ค.'!AJ9+'เดือน ก.พ. '!AG9+'เดือน มี.ค.'!AJ9</f>
        <v>100</v>
      </c>
      <c r="F9" s="70">
        <f>'เดือน พ.ย.'!AJ9+'เดือน ธ.ค.'!AK9+'เดือน ม.ค.'!AK9+'เดือน ก.พ. '!AH9+'เดือน มี.ค.'!AK9</f>
        <v>0</v>
      </c>
      <c r="G9" s="71">
        <f t="shared" ref="G9:G57" si="1">E9+F9</f>
        <v>100</v>
      </c>
      <c r="H9" s="72">
        <f t="shared" si="0"/>
        <v>100</v>
      </c>
      <c r="I9" s="73" t="str">
        <f t="shared" ref="I9:I57" si="2">IF(H9&gt;=$D$59,"ผ่าน","ไม่ผ่าน")</f>
        <v>ผ่าน</v>
      </c>
      <c r="J9" s="63"/>
      <c r="K9" s="63"/>
      <c r="L9" s="63"/>
      <c r="M9" s="63"/>
      <c r="N9" s="63"/>
      <c r="O9" s="63"/>
      <c r="P9" s="62"/>
      <c r="Q9" s="63"/>
      <c r="R9" s="63"/>
      <c r="S9" s="63"/>
      <c r="T9" s="63"/>
      <c r="U9" s="63"/>
      <c r="V9" s="63"/>
      <c r="W9" s="63"/>
      <c r="X9" s="63"/>
      <c r="Y9" s="62"/>
      <c r="Z9" s="63"/>
      <c r="AA9" s="63"/>
      <c r="AB9" s="63"/>
      <c r="AC9" s="63"/>
      <c r="AD9" s="63"/>
      <c r="AE9" s="63"/>
      <c r="AF9" s="63"/>
      <c r="AG9" s="63"/>
      <c r="AH9" s="63"/>
      <c r="AI9" s="66"/>
      <c r="AJ9" s="66"/>
      <c r="AK9" s="66"/>
    </row>
    <row r="10" spans="1:37" s="52" customFormat="1" ht="35.1" customHeight="1" x14ac:dyDescent="0.65">
      <c r="A10" s="53">
        <f>ข้อมูลพื้นฐานนักเรียน!A11</f>
        <v>3</v>
      </c>
      <c r="B10" s="54" t="str">
        <f>ข้อมูลพื้นฐานนักเรียน!B11</f>
        <v>เด็กชาย</v>
      </c>
      <c r="C10" s="60" t="str">
        <f>ข้อมูลพื้นฐานนักเรียน!C11</f>
        <v>กันฑ์ภวัต</v>
      </c>
      <c r="D10" s="61" t="str">
        <f>ข้อมูลพื้นฐานนักเรียน!D11</f>
        <v>กำจัดภัย</v>
      </c>
      <c r="E10" s="70">
        <f>'เดือน พ.ย.'!AI10+'เดือน ธ.ค.'!AJ10+'เดือน ม.ค.'!AJ10+'เดือน ก.พ. '!AG10+'เดือน มี.ค.'!AJ10</f>
        <v>100</v>
      </c>
      <c r="F10" s="70">
        <f>'เดือน พ.ย.'!AJ10+'เดือน ธ.ค.'!AK10+'เดือน ม.ค.'!AK10+'เดือน ก.พ. '!AH10+'เดือน มี.ค.'!AK10</f>
        <v>0</v>
      </c>
      <c r="G10" s="71">
        <f t="shared" si="1"/>
        <v>100</v>
      </c>
      <c r="H10" s="72">
        <f t="shared" si="0"/>
        <v>100</v>
      </c>
      <c r="I10" s="73" t="str">
        <f t="shared" si="2"/>
        <v>ผ่าน</v>
      </c>
      <c r="J10" s="63"/>
      <c r="K10" s="63"/>
      <c r="L10" s="63"/>
      <c r="M10" s="63"/>
      <c r="N10" s="63"/>
      <c r="O10" s="63"/>
      <c r="P10" s="62"/>
      <c r="Q10" s="63"/>
      <c r="R10" s="63"/>
      <c r="S10" s="63"/>
      <c r="T10" s="63"/>
      <c r="U10" s="63"/>
      <c r="V10" s="63"/>
      <c r="W10" s="63"/>
      <c r="X10" s="63"/>
      <c r="Y10" s="62"/>
      <c r="Z10" s="63"/>
      <c r="AA10" s="63"/>
      <c r="AB10" s="63"/>
      <c r="AC10" s="63"/>
      <c r="AD10" s="63"/>
      <c r="AE10" s="63"/>
      <c r="AF10" s="63"/>
      <c r="AG10" s="63"/>
      <c r="AH10" s="63"/>
      <c r="AI10" s="66"/>
      <c r="AJ10" s="66"/>
      <c r="AK10" s="66"/>
    </row>
    <row r="11" spans="1:37" s="52" customFormat="1" ht="35.1" customHeight="1" x14ac:dyDescent="0.65">
      <c r="A11" s="53">
        <f>ข้อมูลพื้นฐานนักเรียน!A12</f>
        <v>4</v>
      </c>
      <c r="B11" s="54" t="str">
        <f>ข้อมูลพื้นฐานนักเรียน!B12</f>
        <v>เด็กชาย</v>
      </c>
      <c r="C11" s="60" t="str">
        <f>ข้อมูลพื้นฐานนักเรียน!C12</f>
        <v>สินอนันต์</v>
      </c>
      <c r="D11" s="61" t="str">
        <f>ข้อมูลพื้นฐานนักเรียน!D12</f>
        <v>ชินคำ</v>
      </c>
      <c r="E11" s="70">
        <f>'เดือน พ.ย.'!AI11+'เดือน ธ.ค.'!AJ11+'เดือน ม.ค.'!AJ11+'เดือน ก.พ. '!AG11+'เดือน มี.ค.'!AJ11</f>
        <v>100</v>
      </c>
      <c r="F11" s="70">
        <f>'เดือน พ.ย.'!AJ11+'เดือน ธ.ค.'!AK11+'เดือน ม.ค.'!AK11+'เดือน ก.พ. '!AH11+'เดือน มี.ค.'!AK11</f>
        <v>0</v>
      </c>
      <c r="G11" s="71">
        <f t="shared" si="1"/>
        <v>100</v>
      </c>
      <c r="H11" s="72">
        <f t="shared" si="0"/>
        <v>100</v>
      </c>
      <c r="I11" s="73" t="str">
        <f t="shared" si="2"/>
        <v>ผ่าน</v>
      </c>
      <c r="J11" s="63"/>
      <c r="K11" s="63"/>
      <c r="L11" s="63"/>
      <c r="M11" s="63"/>
      <c r="N11" s="63"/>
      <c r="O11" s="63"/>
      <c r="P11" s="62"/>
      <c r="Q11" s="63"/>
      <c r="R11" s="63"/>
      <c r="S11" s="63"/>
      <c r="T11" s="63"/>
      <c r="U11" s="63"/>
      <c r="V11" s="63"/>
      <c r="W11" s="63"/>
      <c r="X11" s="63"/>
      <c r="Y11" s="62"/>
      <c r="Z11" s="63"/>
      <c r="AA11" s="63"/>
      <c r="AB11" s="63"/>
      <c r="AC11" s="63"/>
      <c r="AD11" s="63"/>
      <c r="AE11" s="63"/>
      <c r="AF11" s="63"/>
      <c r="AG11" s="63"/>
      <c r="AH11" s="63"/>
      <c r="AI11" s="66"/>
      <c r="AJ11" s="66"/>
      <c r="AK11" s="66"/>
    </row>
    <row r="12" spans="1:37" s="52" customFormat="1" ht="35.1" customHeight="1" x14ac:dyDescent="0.65">
      <c r="A12" s="53">
        <f>ข้อมูลพื้นฐานนักเรียน!A13</f>
        <v>5</v>
      </c>
      <c r="B12" s="54" t="str">
        <f>ข้อมูลพื้นฐานนักเรียน!B13</f>
        <v>เด็กชาย</v>
      </c>
      <c r="C12" s="60" t="str">
        <f>ข้อมูลพื้นฐานนักเรียน!C13</f>
        <v>ชนัดพล</v>
      </c>
      <c r="D12" s="61" t="str">
        <f>ข้อมูลพื้นฐานนักเรียน!D13</f>
        <v>ปิ่นนาค</v>
      </c>
      <c r="E12" s="70">
        <f>'เดือน พ.ย.'!AI12+'เดือน ธ.ค.'!AJ12+'เดือน ม.ค.'!AJ12+'เดือน ก.พ. '!AG12+'เดือน มี.ค.'!AJ12</f>
        <v>100</v>
      </c>
      <c r="F12" s="70">
        <f>'เดือน พ.ย.'!AJ12+'เดือน ธ.ค.'!AK12+'เดือน ม.ค.'!AK12+'เดือน ก.พ. '!AH12+'เดือน มี.ค.'!AK12</f>
        <v>0</v>
      </c>
      <c r="G12" s="71">
        <f t="shared" si="1"/>
        <v>100</v>
      </c>
      <c r="H12" s="72">
        <f t="shared" si="0"/>
        <v>100</v>
      </c>
      <c r="I12" s="73" t="str">
        <f t="shared" si="2"/>
        <v>ผ่าน</v>
      </c>
      <c r="J12" s="63"/>
      <c r="K12" s="63"/>
      <c r="L12" s="63"/>
      <c r="M12" s="63"/>
      <c r="N12" s="63"/>
      <c r="O12" s="63"/>
      <c r="P12" s="62"/>
      <c r="Q12" s="63"/>
      <c r="R12" s="63"/>
      <c r="S12" s="63"/>
      <c r="T12" s="63"/>
      <c r="U12" s="63"/>
      <c r="V12" s="63"/>
      <c r="W12" s="63"/>
      <c r="X12" s="63"/>
      <c r="Y12" s="62"/>
      <c r="Z12" s="63"/>
      <c r="AA12" s="63"/>
      <c r="AB12" s="63"/>
      <c r="AC12" s="63"/>
      <c r="AD12" s="63"/>
      <c r="AE12" s="63"/>
      <c r="AF12" s="63"/>
      <c r="AG12" s="63"/>
      <c r="AH12" s="63"/>
      <c r="AI12" s="66"/>
      <c r="AJ12" s="66"/>
      <c r="AK12" s="66"/>
    </row>
    <row r="13" spans="1:37" s="52" customFormat="1" ht="35.1" customHeight="1" x14ac:dyDescent="0.65">
      <c r="A13" s="53">
        <f>ข้อมูลพื้นฐานนักเรียน!A14</f>
        <v>6</v>
      </c>
      <c r="B13" s="54" t="str">
        <f>ข้อมูลพื้นฐานนักเรียน!B14</f>
        <v>เด็กชาย</v>
      </c>
      <c r="C13" s="60" t="str">
        <f>ข้อมูลพื้นฐานนักเรียน!C14</f>
        <v>ชัยภัทร</v>
      </c>
      <c r="D13" s="61" t="str">
        <f>ข้อมูลพื้นฐานนักเรียน!D14</f>
        <v>ม่วงศรี</v>
      </c>
      <c r="E13" s="70">
        <f>'เดือน พ.ย.'!AI13+'เดือน ธ.ค.'!AJ13+'เดือน ม.ค.'!AJ13+'เดือน ก.พ. '!AG13+'เดือน มี.ค.'!AJ13</f>
        <v>100</v>
      </c>
      <c r="F13" s="70">
        <f>'เดือน พ.ย.'!AJ13+'เดือน ธ.ค.'!AK13+'เดือน ม.ค.'!AK13+'เดือน ก.พ. '!AH13+'เดือน มี.ค.'!AK13</f>
        <v>0</v>
      </c>
      <c r="G13" s="71">
        <f t="shared" si="1"/>
        <v>100</v>
      </c>
      <c r="H13" s="72">
        <f t="shared" si="0"/>
        <v>100</v>
      </c>
      <c r="I13" s="73" t="str">
        <f t="shared" si="2"/>
        <v>ผ่าน</v>
      </c>
      <c r="J13" s="63"/>
      <c r="K13" s="63"/>
      <c r="L13" s="63"/>
      <c r="M13" s="63"/>
      <c r="N13" s="63"/>
      <c r="O13" s="63"/>
      <c r="P13" s="62"/>
      <c r="Q13" s="63"/>
      <c r="R13" s="63"/>
      <c r="S13" s="63"/>
      <c r="T13" s="63"/>
      <c r="U13" s="63"/>
      <c r="V13" s="63"/>
      <c r="W13" s="63"/>
      <c r="X13" s="63"/>
      <c r="Y13" s="62"/>
      <c r="Z13" s="63"/>
      <c r="AA13" s="63"/>
      <c r="AB13" s="63"/>
      <c r="AC13" s="63"/>
      <c r="AD13" s="63"/>
      <c r="AE13" s="63"/>
      <c r="AF13" s="63"/>
      <c r="AG13" s="63"/>
      <c r="AH13" s="63"/>
      <c r="AI13" s="66"/>
      <c r="AJ13" s="66"/>
      <c r="AK13" s="66"/>
    </row>
    <row r="14" spans="1:37" s="52" customFormat="1" ht="35.1" customHeight="1" x14ac:dyDescent="0.65">
      <c r="A14" s="53">
        <f>ข้อมูลพื้นฐานนักเรียน!A15</f>
        <v>7</v>
      </c>
      <c r="B14" s="54" t="str">
        <f>ข้อมูลพื้นฐานนักเรียน!B15</f>
        <v>เด็กชาย</v>
      </c>
      <c r="C14" s="60" t="str">
        <f>ข้อมูลพื้นฐานนักเรียน!C15</f>
        <v>ทศมล</v>
      </c>
      <c r="D14" s="61" t="str">
        <f>ข้อมูลพื้นฐานนักเรียน!D15</f>
        <v>ทิพพาวัน</v>
      </c>
      <c r="E14" s="70">
        <f>'เดือน พ.ย.'!AI14+'เดือน ธ.ค.'!AJ14+'เดือน ม.ค.'!AJ14+'เดือน ก.พ. '!AG14+'เดือน มี.ค.'!AJ14</f>
        <v>100</v>
      </c>
      <c r="F14" s="70">
        <f>'เดือน พ.ย.'!AJ14+'เดือน ธ.ค.'!AK14+'เดือน ม.ค.'!AK14+'เดือน ก.พ. '!AH14+'เดือน มี.ค.'!AK14</f>
        <v>0</v>
      </c>
      <c r="G14" s="71">
        <f t="shared" si="1"/>
        <v>100</v>
      </c>
      <c r="H14" s="72">
        <f t="shared" si="0"/>
        <v>100</v>
      </c>
      <c r="I14" s="73" t="str">
        <f t="shared" si="2"/>
        <v>ผ่าน</v>
      </c>
      <c r="J14" s="63"/>
      <c r="K14" s="63"/>
      <c r="L14" s="63"/>
      <c r="M14" s="63"/>
      <c r="N14" s="63"/>
      <c r="O14" s="63"/>
      <c r="P14" s="62"/>
      <c r="Q14" s="63"/>
      <c r="R14" s="63"/>
      <c r="S14" s="63"/>
      <c r="T14" s="63"/>
      <c r="U14" s="63"/>
      <c r="V14" s="63"/>
      <c r="W14" s="63"/>
      <c r="X14" s="63"/>
      <c r="Y14" s="62"/>
      <c r="Z14" s="63"/>
      <c r="AA14" s="63"/>
      <c r="AB14" s="63"/>
      <c r="AC14" s="63"/>
      <c r="AD14" s="63"/>
      <c r="AE14" s="63"/>
      <c r="AF14" s="63"/>
      <c r="AG14" s="63"/>
      <c r="AH14" s="63"/>
      <c r="AI14" s="66"/>
      <c r="AJ14" s="66"/>
      <c r="AK14" s="66"/>
    </row>
    <row r="15" spans="1:37" s="52" customFormat="1" ht="35.1" customHeight="1" x14ac:dyDescent="0.65">
      <c r="A15" s="53">
        <f>ข้อมูลพื้นฐานนักเรียน!A16</f>
        <v>8</v>
      </c>
      <c r="B15" s="54" t="str">
        <f>ข้อมูลพื้นฐานนักเรียน!B16</f>
        <v>เด็กชาย</v>
      </c>
      <c r="C15" s="60" t="str">
        <f>ข้อมูลพื้นฐานนักเรียน!C16</f>
        <v>ธนกฤต</v>
      </c>
      <c r="D15" s="61" t="str">
        <f>ข้อมูลพื้นฐานนักเรียน!D16</f>
        <v>รุ่งเรือง</v>
      </c>
      <c r="E15" s="70">
        <f>'เดือน พ.ย.'!AI15+'เดือน ธ.ค.'!AJ15+'เดือน ม.ค.'!AJ15+'เดือน ก.พ. '!AG15+'เดือน มี.ค.'!AJ15</f>
        <v>100</v>
      </c>
      <c r="F15" s="70">
        <f>'เดือน พ.ย.'!AJ15+'เดือน ธ.ค.'!AK15+'เดือน ม.ค.'!AK15+'เดือน ก.พ. '!AH15+'เดือน มี.ค.'!AK15</f>
        <v>0</v>
      </c>
      <c r="G15" s="71">
        <f t="shared" si="1"/>
        <v>100</v>
      </c>
      <c r="H15" s="72">
        <f t="shared" si="0"/>
        <v>100</v>
      </c>
      <c r="I15" s="73" t="str">
        <f t="shared" si="2"/>
        <v>ผ่าน</v>
      </c>
      <c r="J15" s="63"/>
      <c r="K15" s="63"/>
      <c r="L15" s="63"/>
      <c r="M15" s="63"/>
      <c r="N15" s="63"/>
      <c r="O15" s="63"/>
      <c r="P15" s="62"/>
      <c r="Q15" s="63"/>
      <c r="R15" s="63"/>
      <c r="S15" s="63"/>
      <c r="T15" s="63"/>
      <c r="U15" s="63"/>
      <c r="V15" s="63"/>
      <c r="W15" s="63"/>
      <c r="X15" s="63"/>
      <c r="Y15" s="62"/>
      <c r="Z15" s="63"/>
      <c r="AA15" s="63"/>
      <c r="AB15" s="63"/>
      <c r="AC15" s="63"/>
      <c r="AD15" s="63"/>
      <c r="AE15" s="63"/>
      <c r="AF15" s="63"/>
      <c r="AG15" s="63"/>
      <c r="AH15" s="63"/>
      <c r="AI15" s="66"/>
      <c r="AJ15" s="66"/>
      <c r="AK15" s="66"/>
    </row>
    <row r="16" spans="1:37" s="52" customFormat="1" ht="35.1" customHeight="1" x14ac:dyDescent="0.65">
      <c r="A16" s="53">
        <f>ข้อมูลพื้นฐานนักเรียน!A17</f>
        <v>9</v>
      </c>
      <c r="B16" s="54" t="str">
        <f>ข้อมูลพื้นฐานนักเรียน!B17</f>
        <v>เด็กชาย</v>
      </c>
      <c r="C16" s="60" t="str">
        <f>ข้อมูลพื้นฐานนักเรียน!C17</f>
        <v>เตชินท์</v>
      </c>
      <c r="D16" s="61" t="str">
        <f>ข้อมูลพื้นฐานนักเรียน!D17</f>
        <v>สมบัติวงค์</v>
      </c>
      <c r="E16" s="70">
        <f>'เดือน พ.ย.'!AI16+'เดือน ธ.ค.'!AJ16+'เดือน ม.ค.'!AJ16+'เดือน ก.พ. '!AG16+'เดือน มี.ค.'!AJ16</f>
        <v>100</v>
      </c>
      <c r="F16" s="70">
        <f>'เดือน พ.ย.'!AJ16+'เดือน ธ.ค.'!AK16+'เดือน ม.ค.'!AK16+'เดือน ก.พ. '!AH16+'เดือน มี.ค.'!AK16</f>
        <v>0</v>
      </c>
      <c r="G16" s="71">
        <f t="shared" si="1"/>
        <v>100</v>
      </c>
      <c r="H16" s="72">
        <f t="shared" si="0"/>
        <v>100</v>
      </c>
      <c r="I16" s="73" t="str">
        <f t="shared" si="2"/>
        <v>ผ่าน</v>
      </c>
      <c r="J16" s="63"/>
      <c r="K16" s="63"/>
      <c r="L16" s="63"/>
      <c r="M16" s="63"/>
      <c r="N16" s="63"/>
      <c r="O16" s="63"/>
      <c r="P16" s="62"/>
      <c r="Q16" s="63"/>
      <c r="R16" s="63"/>
      <c r="S16" s="63"/>
      <c r="T16" s="63"/>
      <c r="U16" s="63"/>
      <c r="V16" s="63"/>
      <c r="W16" s="63"/>
      <c r="X16" s="63"/>
      <c r="Y16" s="62"/>
      <c r="Z16" s="63"/>
      <c r="AA16" s="63"/>
      <c r="AB16" s="63"/>
      <c r="AC16" s="63"/>
      <c r="AD16" s="63"/>
      <c r="AE16" s="63"/>
      <c r="AF16" s="63"/>
      <c r="AG16" s="63"/>
      <c r="AH16" s="63"/>
      <c r="AI16" s="66"/>
      <c r="AJ16" s="66"/>
      <c r="AK16" s="66"/>
    </row>
    <row r="17" spans="1:37" s="52" customFormat="1" ht="35.1" customHeight="1" x14ac:dyDescent="0.65">
      <c r="A17" s="53">
        <f>ข้อมูลพื้นฐานนักเรียน!A18</f>
        <v>10</v>
      </c>
      <c r="B17" s="54" t="str">
        <f>ข้อมูลพื้นฐานนักเรียน!B18</f>
        <v>เด็กหญิง</v>
      </c>
      <c r="C17" s="60" t="str">
        <f>ข้อมูลพื้นฐานนักเรียน!C18</f>
        <v>สุจิณณา</v>
      </c>
      <c r="D17" s="61" t="str">
        <f>ข้อมูลพื้นฐานนักเรียน!D18</f>
        <v>ดีพร้อม</v>
      </c>
      <c r="E17" s="70">
        <f>'เดือน พ.ย.'!AI17+'เดือน ธ.ค.'!AJ17+'เดือน ม.ค.'!AJ17+'เดือน ก.พ. '!AG17+'เดือน มี.ค.'!AJ17</f>
        <v>100</v>
      </c>
      <c r="F17" s="70">
        <f>'เดือน พ.ย.'!AJ17+'เดือน ธ.ค.'!AK17+'เดือน ม.ค.'!AK17+'เดือน ก.พ. '!AH17+'เดือน มี.ค.'!AK17</f>
        <v>0</v>
      </c>
      <c r="G17" s="71">
        <f t="shared" si="1"/>
        <v>100</v>
      </c>
      <c r="H17" s="72">
        <f t="shared" si="0"/>
        <v>100</v>
      </c>
      <c r="I17" s="73" t="str">
        <f t="shared" si="2"/>
        <v>ผ่าน</v>
      </c>
      <c r="J17" s="63"/>
      <c r="K17" s="63"/>
      <c r="L17" s="63"/>
      <c r="M17" s="63"/>
      <c r="N17" s="63"/>
      <c r="O17" s="63"/>
      <c r="P17" s="62"/>
      <c r="Q17" s="63"/>
      <c r="R17" s="63"/>
      <c r="S17" s="63"/>
      <c r="T17" s="63"/>
      <c r="U17" s="63"/>
      <c r="V17" s="63"/>
      <c r="W17" s="63"/>
      <c r="X17" s="63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6"/>
      <c r="AJ17" s="66"/>
      <c r="AK17" s="66"/>
    </row>
    <row r="18" spans="1:37" s="52" customFormat="1" ht="35.1" customHeight="1" x14ac:dyDescent="0.65">
      <c r="A18" s="53">
        <f>ข้อมูลพื้นฐานนักเรียน!A19</f>
        <v>11</v>
      </c>
      <c r="B18" s="54" t="str">
        <f>ข้อมูลพื้นฐานนักเรียน!B19</f>
        <v>เด็กหญิง</v>
      </c>
      <c r="C18" s="60" t="str">
        <f>ข้อมูลพื้นฐานนักเรียน!C19</f>
        <v>ชนัญธิดา</v>
      </c>
      <c r="D18" s="61" t="str">
        <f>ข้อมูลพื้นฐานนักเรียน!D19</f>
        <v>สุวรรณวงค์</v>
      </c>
      <c r="E18" s="70">
        <f>'เดือน พ.ย.'!AI18+'เดือน ธ.ค.'!AJ18+'เดือน ม.ค.'!AJ18+'เดือน ก.พ. '!AG18+'เดือน มี.ค.'!AJ18</f>
        <v>100</v>
      </c>
      <c r="F18" s="70">
        <f>'เดือน พ.ย.'!AJ18+'เดือน ธ.ค.'!AK18+'เดือน ม.ค.'!AK18+'เดือน ก.พ. '!AH18+'เดือน มี.ค.'!AK18</f>
        <v>0</v>
      </c>
      <c r="G18" s="71">
        <f t="shared" si="1"/>
        <v>100</v>
      </c>
      <c r="H18" s="72">
        <f t="shared" si="0"/>
        <v>100</v>
      </c>
      <c r="I18" s="73" t="str">
        <f t="shared" si="2"/>
        <v>ผ่าน</v>
      </c>
      <c r="J18" s="63"/>
      <c r="K18" s="63"/>
      <c r="L18" s="63"/>
      <c r="M18" s="63"/>
      <c r="N18" s="63"/>
      <c r="O18" s="63"/>
      <c r="P18" s="62"/>
      <c r="Q18" s="63"/>
      <c r="R18" s="63"/>
      <c r="S18" s="63"/>
      <c r="T18" s="63"/>
      <c r="U18" s="63"/>
      <c r="V18" s="63"/>
      <c r="W18" s="63"/>
      <c r="X18" s="63"/>
      <c r="Y18" s="62"/>
      <c r="Z18" s="63"/>
      <c r="AA18" s="63"/>
      <c r="AB18" s="63"/>
      <c r="AC18" s="63"/>
      <c r="AD18" s="63"/>
      <c r="AE18" s="63"/>
      <c r="AF18" s="63"/>
      <c r="AG18" s="63"/>
      <c r="AH18" s="63"/>
      <c r="AI18" s="66"/>
      <c r="AJ18" s="66"/>
      <c r="AK18" s="66"/>
    </row>
    <row r="19" spans="1:37" s="52" customFormat="1" ht="35.1" customHeight="1" x14ac:dyDescent="0.65">
      <c r="A19" s="53">
        <f>ข้อมูลพื้นฐานนักเรียน!A20</f>
        <v>12</v>
      </c>
      <c r="B19" s="54" t="str">
        <f>ข้อมูลพื้นฐานนักเรียน!B20</f>
        <v>เด็กหญิง</v>
      </c>
      <c r="C19" s="60" t="str">
        <f>ข้อมูลพื้นฐานนักเรียน!C20</f>
        <v>กชพร</v>
      </c>
      <c r="D19" s="61" t="str">
        <f>ข้อมูลพื้นฐานนักเรียน!D20</f>
        <v>สมนาค</v>
      </c>
      <c r="E19" s="70">
        <f>'เดือน พ.ย.'!AI19+'เดือน ธ.ค.'!AJ19+'เดือน ม.ค.'!AJ19+'เดือน ก.พ. '!AG19+'เดือน มี.ค.'!AJ19</f>
        <v>100</v>
      </c>
      <c r="F19" s="70">
        <f>'เดือน พ.ย.'!AJ19+'เดือน ธ.ค.'!AK19+'เดือน ม.ค.'!AK19+'เดือน ก.พ. '!AH19+'เดือน มี.ค.'!AK19</f>
        <v>0</v>
      </c>
      <c r="G19" s="71">
        <f t="shared" si="1"/>
        <v>100</v>
      </c>
      <c r="H19" s="72">
        <f t="shared" si="0"/>
        <v>100</v>
      </c>
      <c r="I19" s="73" t="str">
        <f t="shared" si="2"/>
        <v>ผ่าน</v>
      </c>
      <c r="J19" s="63"/>
      <c r="K19" s="63"/>
      <c r="L19" s="63"/>
      <c r="M19" s="63"/>
      <c r="N19" s="63"/>
      <c r="O19" s="63"/>
      <c r="P19" s="62"/>
      <c r="Q19" s="63"/>
      <c r="R19" s="63"/>
      <c r="S19" s="63"/>
      <c r="T19" s="63"/>
      <c r="U19" s="63"/>
      <c r="V19" s="63"/>
      <c r="W19" s="63"/>
      <c r="X19" s="63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6"/>
      <c r="AJ19" s="66"/>
      <c r="AK19" s="66"/>
    </row>
    <row r="20" spans="1:37" s="52" customFormat="1" ht="35.1" customHeight="1" x14ac:dyDescent="0.65">
      <c r="A20" s="53">
        <f>ข้อมูลพื้นฐานนักเรียน!A21</f>
        <v>13</v>
      </c>
      <c r="B20" s="54" t="str">
        <f>ข้อมูลพื้นฐานนักเรียน!B21</f>
        <v>เด็กหญิง</v>
      </c>
      <c r="C20" s="60" t="str">
        <f>ข้อมูลพื้นฐานนักเรียน!C21</f>
        <v>จิรัญญา</v>
      </c>
      <c r="D20" s="61" t="str">
        <f>ข้อมูลพื้นฐานนักเรียน!D21</f>
        <v>เกลี้ยงพร้อม</v>
      </c>
      <c r="E20" s="70">
        <f>'เดือน พ.ย.'!AI20+'เดือน ธ.ค.'!AJ20+'เดือน ม.ค.'!AJ20+'เดือน ก.พ. '!AG20+'เดือน มี.ค.'!AJ20</f>
        <v>100</v>
      </c>
      <c r="F20" s="70">
        <f>'เดือน พ.ย.'!AJ20+'เดือน ธ.ค.'!AK20+'เดือน ม.ค.'!AK20+'เดือน ก.พ. '!AH20+'เดือน มี.ค.'!AK20</f>
        <v>0</v>
      </c>
      <c r="G20" s="71">
        <f t="shared" si="1"/>
        <v>100</v>
      </c>
      <c r="H20" s="72">
        <f t="shared" si="0"/>
        <v>100</v>
      </c>
      <c r="I20" s="73" t="str">
        <f t="shared" si="2"/>
        <v>ผ่าน</v>
      </c>
      <c r="J20" s="63"/>
      <c r="K20" s="63"/>
      <c r="L20" s="63"/>
      <c r="M20" s="63"/>
      <c r="N20" s="63"/>
      <c r="O20" s="63"/>
      <c r="P20" s="62"/>
      <c r="Q20" s="63"/>
      <c r="R20" s="63"/>
      <c r="S20" s="63"/>
      <c r="T20" s="63"/>
      <c r="U20" s="63"/>
      <c r="V20" s="63"/>
      <c r="W20" s="63"/>
      <c r="X20" s="63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6"/>
      <c r="AJ20" s="66"/>
      <c r="AK20" s="66"/>
    </row>
    <row r="21" spans="1:37" s="52" customFormat="1" ht="35.1" customHeight="1" x14ac:dyDescent="0.65">
      <c r="A21" s="53">
        <f>ข้อมูลพื้นฐานนักเรียน!A22</f>
        <v>14</v>
      </c>
      <c r="B21" s="54" t="str">
        <f>ข้อมูลพื้นฐานนักเรียน!B22</f>
        <v>เด็กหญิง</v>
      </c>
      <c r="C21" s="60" t="str">
        <f>ข้อมูลพื้นฐานนักเรียน!C22</f>
        <v>ศกุนตลา</v>
      </c>
      <c r="D21" s="61" t="str">
        <f>ข้อมูลพื้นฐานนักเรียน!D22</f>
        <v>วสุธารัตน์</v>
      </c>
      <c r="E21" s="70">
        <f>'เดือน พ.ย.'!AI21+'เดือน ธ.ค.'!AJ21+'เดือน ม.ค.'!AJ21+'เดือน ก.พ. '!AG21+'เดือน มี.ค.'!AJ21</f>
        <v>100</v>
      </c>
      <c r="F21" s="70">
        <f>'เดือน พ.ย.'!AJ21+'เดือน ธ.ค.'!AK21+'เดือน ม.ค.'!AK21+'เดือน ก.พ. '!AH21+'เดือน มี.ค.'!AK21</f>
        <v>0</v>
      </c>
      <c r="G21" s="71">
        <f t="shared" si="1"/>
        <v>100</v>
      </c>
      <c r="H21" s="72">
        <f t="shared" si="0"/>
        <v>100</v>
      </c>
      <c r="I21" s="73" t="str">
        <f t="shared" si="2"/>
        <v>ผ่าน</v>
      </c>
      <c r="J21" s="63"/>
      <c r="K21" s="63"/>
      <c r="L21" s="63"/>
      <c r="M21" s="63"/>
      <c r="N21" s="63"/>
      <c r="O21" s="63"/>
      <c r="P21" s="62"/>
      <c r="Q21" s="63"/>
      <c r="R21" s="63"/>
      <c r="S21" s="63"/>
      <c r="T21" s="63"/>
      <c r="U21" s="63"/>
      <c r="V21" s="63"/>
      <c r="W21" s="63"/>
      <c r="X21" s="63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6"/>
      <c r="AJ21" s="66"/>
      <c r="AK21" s="66"/>
    </row>
    <row r="22" spans="1:37" s="52" customFormat="1" ht="35.1" customHeight="1" x14ac:dyDescent="0.65">
      <c r="A22" s="53">
        <f>ข้อมูลพื้นฐานนักเรียน!A23</f>
        <v>15</v>
      </c>
      <c r="B22" s="54" t="str">
        <f>ข้อมูลพื้นฐานนักเรียน!B23</f>
        <v>เด็กหญิง</v>
      </c>
      <c r="C22" s="60" t="str">
        <f>ข้อมูลพื้นฐานนักเรียน!C23</f>
        <v>อธิชา</v>
      </c>
      <c r="D22" s="61" t="str">
        <f>ข้อมูลพื้นฐานนักเรียน!D23</f>
        <v>จันทร์โพธิ์</v>
      </c>
      <c r="E22" s="70">
        <f>'เดือน พ.ย.'!AI22+'เดือน ธ.ค.'!AJ22+'เดือน ม.ค.'!AJ22+'เดือน ก.พ. '!AG22+'เดือน มี.ค.'!AJ22</f>
        <v>100</v>
      </c>
      <c r="F22" s="70">
        <f>'เดือน พ.ย.'!AJ22+'เดือน ธ.ค.'!AK22+'เดือน ม.ค.'!AK22+'เดือน ก.พ. '!AH22+'เดือน มี.ค.'!AK22</f>
        <v>0</v>
      </c>
      <c r="G22" s="71">
        <f t="shared" si="1"/>
        <v>100</v>
      </c>
      <c r="H22" s="72">
        <f t="shared" si="0"/>
        <v>100</v>
      </c>
      <c r="I22" s="73" t="str">
        <f t="shared" si="2"/>
        <v>ผ่าน</v>
      </c>
      <c r="J22" s="63"/>
      <c r="K22" s="63"/>
      <c r="L22" s="63"/>
      <c r="M22" s="63"/>
      <c r="N22" s="63"/>
      <c r="O22" s="63"/>
      <c r="P22" s="62"/>
      <c r="Q22" s="63"/>
      <c r="R22" s="63"/>
      <c r="S22" s="63"/>
      <c r="T22" s="63"/>
      <c r="U22" s="63"/>
      <c r="V22" s="63"/>
      <c r="W22" s="63"/>
      <c r="X22" s="63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6"/>
      <c r="AJ22" s="66"/>
      <c r="AK22" s="66"/>
    </row>
    <row r="23" spans="1:37" s="52" customFormat="1" ht="35.1" customHeight="1" x14ac:dyDescent="0.65">
      <c r="A23" s="53">
        <f>ข้อมูลพื้นฐานนักเรียน!A24</f>
        <v>16</v>
      </c>
      <c r="B23" s="54" t="str">
        <f>ข้อมูลพื้นฐานนักเรียน!B24</f>
        <v>เด็กหญิง</v>
      </c>
      <c r="C23" s="60" t="str">
        <f>ข้อมูลพื้นฐานนักเรียน!C24</f>
        <v>ชุติกาญจน์</v>
      </c>
      <c r="D23" s="61" t="str">
        <f>ข้อมูลพื้นฐานนักเรียน!D24</f>
        <v>สมตน</v>
      </c>
      <c r="E23" s="70">
        <f>'เดือน พ.ย.'!AI23+'เดือน ธ.ค.'!AJ23+'เดือน ม.ค.'!AJ23+'เดือน ก.พ. '!AG23+'เดือน มี.ค.'!AJ23</f>
        <v>100</v>
      </c>
      <c r="F23" s="70">
        <f>'เดือน พ.ย.'!AJ23+'เดือน ธ.ค.'!AK23+'เดือน ม.ค.'!AK23+'เดือน ก.พ. '!AH23+'เดือน มี.ค.'!AK23</f>
        <v>0</v>
      </c>
      <c r="G23" s="71">
        <f t="shared" si="1"/>
        <v>100</v>
      </c>
      <c r="H23" s="72">
        <f t="shared" si="0"/>
        <v>100</v>
      </c>
      <c r="I23" s="73" t="str">
        <f t="shared" si="2"/>
        <v>ผ่าน</v>
      </c>
      <c r="J23" s="63"/>
      <c r="K23" s="63"/>
      <c r="L23" s="63"/>
      <c r="M23" s="63"/>
      <c r="N23" s="63"/>
      <c r="O23" s="63"/>
      <c r="P23" s="62"/>
      <c r="Q23" s="63"/>
      <c r="R23" s="63"/>
      <c r="S23" s="63"/>
      <c r="T23" s="63"/>
      <c r="U23" s="63"/>
      <c r="V23" s="63"/>
      <c r="W23" s="63"/>
      <c r="X23" s="63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6"/>
      <c r="AJ23" s="66"/>
      <c r="AK23" s="66"/>
    </row>
    <row r="24" spans="1:37" s="52" customFormat="1" ht="35.1" customHeight="1" x14ac:dyDescent="0.65">
      <c r="A24" s="53">
        <f>ข้อมูลพื้นฐานนักเรียน!A25</f>
        <v>17</v>
      </c>
      <c r="B24" s="54" t="str">
        <f>ข้อมูลพื้นฐานนักเรียน!B25</f>
        <v>เด็กหญิง</v>
      </c>
      <c r="C24" s="60" t="str">
        <f>ข้อมูลพื้นฐานนักเรียน!C25</f>
        <v>กรชวัล</v>
      </c>
      <c r="D24" s="61" t="str">
        <f>ข้อมูลพื้นฐานนักเรียน!D25</f>
        <v>แสงสุธา</v>
      </c>
      <c r="E24" s="70">
        <f>'เดือน พ.ย.'!AI24+'เดือน ธ.ค.'!AJ24+'เดือน ม.ค.'!AJ24+'เดือน ก.พ. '!AG24+'เดือน มี.ค.'!AJ24</f>
        <v>100</v>
      </c>
      <c r="F24" s="70">
        <f>'เดือน พ.ย.'!AJ24+'เดือน ธ.ค.'!AK24+'เดือน ม.ค.'!AK24+'เดือน ก.พ. '!AH24+'เดือน มี.ค.'!AK24</f>
        <v>0</v>
      </c>
      <c r="G24" s="71">
        <f t="shared" si="1"/>
        <v>100</v>
      </c>
      <c r="H24" s="72">
        <f t="shared" si="0"/>
        <v>100</v>
      </c>
      <c r="I24" s="73" t="str">
        <f t="shared" si="2"/>
        <v>ผ่าน</v>
      </c>
      <c r="J24" s="63"/>
      <c r="K24" s="63"/>
      <c r="L24" s="63"/>
      <c r="M24" s="63"/>
      <c r="N24" s="63"/>
      <c r="O24" s="63"/>
      <c r="P24" s="62"/>
      <c r="Q24" s="63"/>
      <c r="R24" s="63"/>
      <c r="S24" s="63"/>
      <c r="T24" s="63"/>
      <c r="U24" s="63"/>
      <c r="V24" s="63"/>
      <c r="W24" s="63"/>
      <c r="X24" s="63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6"/>
      <c r="AJ24" s="66"/>
      <c r="AK24" s="66"/>
    </row>
    <row r="25" spans="1:37" s="52" customFormat="1" ht="35.1" customHeight="1" x14ac:dyDescent="0.65">
      <c r="A25" s="53">
        <f>ข้อมูลพื้นฐานนักเรียน!A26</f>
        <v>18</v>
      </c>
      <c r="B25" s="54" t="str">
        <f>ข้อมูลพื้นฐานนักเรียน!B26</f>
        <v>เด็กหญิง</v>
      </c>
      <c r="C25" s="60" t="str">
        <f>ข้อมูลพื้นฐานนักเรียน!C26</f>
        <v>ชณิกา</v>
      </c>
      <c r="D25" s="61" t="str">
        <f>ข้อมูลพื้นฐานนักเรียน!D26</f>
        <v>จันทร์ทอง</v>
      </c>
      <c r="E25" s="70">
        <f>'เดือน พ.ย.'!AI25+'เดือน ธ.ค.'!AJ25+'เดือน ม.ค.'!AJ25+'เดือน ก.พ. '!AG25+'เดือน มี.ค.'!AJ25</f>
        <v>100</v>
      </c>
      <c r="F25" s="70">
        <f>'เดือน พ.ย.'!AJ25+'เดือน ธ.ค.'!AK25+'เดือน ม.ค.'!AK25+'เดือน ก.พ. '!AH25+'เดือน มี.ค.'!AK25</f>
        <v>0</v>
      </c>
      <c r="G25" s="71">
        <f t="shared" si="1"/>
        <v>100</v>
      </c>
      <c r="H25" s="72">
        <f t="shared" si="0"/>
        <v>100</v>
      </c>
      <c r="I25" s="73" t="str">
        <f t="shared" si="2"/>
        <v>ผ่าน</v>
      </c>
      <c r="J25" s="63"/>
      <c r="K25" s="63"/>
      <c r="L25" s="63"/>
      <c r="M25" s="63"/>
      <c r="N25" s="63"/>
      <c r="O25" s="63"/>
      <c r="P25" s="62"/>
      <c r="Q25" s="63"/>
      <c r="R25" s="63"/>
      <c r="S25" s="63"/>
      <c r="T25" s="63"/>
      <c r="U25" s="63"/>
      <c r="V25" s="63"/>
      <c r="W25" s="63"/>
      <c r="X25" s="63"/>
      <c r="Y25" s="62"/>
      <c r="Z25" s="63"/>
      <c r="AA25" s="63"/>
      <c r="AB25" s="63"/>
      <c r="AC25" s="63"/>
      <c r="AD25" s="63"/>
      <c r="AE25" s="63"/>
      <c r="AF25" s="63"/>
      <c r="AG25" s="63"/>
      <c r="AH25" s="63"/>
      <c r="AI25" s="66"/>
      <c r="AJ25" s="66"/>
      <c r="AK25" s="66"/>
    </row>
    <row r="26" spans="1:37" s="52" customFormat="1" ht="35.1" customHeight="1" x14ac:dyDescent="0.65">
      <c r="A26" s="53">
        <f>ข้อมูลพื้นฐานนักเรียน!A27</f>
        <v>19</v>
      </c>
      <c r="B26" s="54" t="str">
        <f>ข้อมูลพื้นฐานนักเรียน!B27</f>
        <v>เด็กหญิง</v>
      </c>
      <c r="C26" s="60" t="str">
        <f>ข้อมูลพื้นฐานนักเรียน!C27</f>
        <v>กัญฐมณี</v>
      </c>
      <c r="D26" s="61" t="str">
        <f>ข้อมูลพื้นฐานนักเรียน!D27</f>
        <v>แดงเดช</v>
      </c>
      <c r="E26" s="70">
        <f>'เดือน พ.ย.'!AI26+'เดือน ธ.ค.'!AJ26+'เดือน ม.ค.'!AJ26+'เดือน ก.พ. '!AG26+'เดือน มี.ค.'!AJ26</f>
        <v>100</v>
      </c>
      <c r="F26" s="70">
        <f>'เดือน พ.ย.'!AJ26+'เดือน ธ.ค.'!AK26+'เดือน ม.ค.'!AK26+'เดือน ก.พ. '!AH26+'เดือน มี.ค.'!AK26</f>
        <v>0</v>
      </c>
      <c r="G26" s="71">
        <f t="shared" si="1"/>
        <v>100</v>
      </c>
      <c r="H26" s="72">
        <f t="shared" si="0"/>
        <v>100</v>
      </c>
      <c r="I26" s="73" t="str">
        <f t="shared" si="2"/>
        <v>ผ่าน</v>
      </c>
      <c r="J26" s="63"/>
      <c r="K26" s="63"/>
      <c r="L26" s="63"/>
      <c r="M26" s="63"/>
      <c r="N26" s="63"/>
      <c r="O26" s="63"/>
      <c r="P26" s="62"/>
      <c r="Q26" s="63"/>
      <c r="R26" s="63"/>
      <c r="S26" s="63"/>
      <c r="T26" s="63"/>
      <c r="U26" s="63"/>
      <c r="V26" s="63"/>
      <c r="W26" s="63"/>
      <c r="X26" s="63"/>
      <c r="Y26" s="62"/>
      <c r="Z26" s="63"/>
      <c r="AA26" s="63"/>
      <c r="AB26" s="63"/>
      <c r="AC26" s="63"/>
      <c r="AD26" s="63"/>
      <c r="AE26" s="63"/>
      <c r="AF26" s="63"/>
      <c r="AG26" s="63"/>
      <c r="AH26" s="63"/>
      <c r="AI26" s="66"/>
      <c r="AJ26" s="66"/>
      <c r="AK26" s="66"/>
    </row>
    <row r="27" spans="1:37" s="52" customFormat="1" ht="35.1" customHeight="1" x14ac:dyDescent="0.65">
      <c r="A27" s="53">
        <f>ข้อมูลพื้นฐานนักเรียน!A28</f>
        <v>20</v>
      </c>
      <c r="B27" s="54" t="str">
        <f>ข้อมูลพื้นฐานนักเรียน!B28</f>
        <v>เด็กหญิง</v>
      </c>
      <c r="C27" s="60" t="str">
        <f>ข้อมูลพื้นฐานนักเรียน!C28</f>
        <v>จันทร์ทรา</v>
      </c>
      <c r="D27" s="61" t="str">
        <f>ข้อมูลพื้นฐานนักเรียน!D28</f>
        <v>ขังสุปัฏ</v>
      </c>
      <c r="E27" s="70">
        <f>'เดือน พ.ย.'!AI27+'เดือน ธ.ค.'!AJ27+'เดือน ม.ค.'!AJ27+'เดือน ก.พ. '!AG27+'เดือน มี.ค.'!AJ27</f>
        <v>100</v>
      </c>
      <c r="F27" s="70">
        <f>'เดือน พ.ย.'!AJ27+'เดือน ธ.ค.'!AK27+'เดือน ม.ค.'!AK27+'เดือน ก.พ. '!AH27+'เดือน มี.ค.'!AK27</f>
        <v>0</v>
      </c>
      <c r="G27" s="71">
        <f t="shared" si="1"/>
        <v>100</v>
      </c>
      <c r="H27" s="72">
        <f t="shared" si="0"/>
        <v>100</v>
      </c>
      <c r="I27" s="73" t="str">
        <f t="shared" si="2"/>
        <v>ผ่าน</v>
      </c>
      <c r="J27" s="63"/>
      <c r="K27" s="63"/>
      <c r="L27" s="63"/>
      <c r="M27" s="63"/>
      <c r="N27" s="63"/>
      <c r="O27" s="63"/>
      <c r="P27" s="62"/>
      <c r="Q27" s="63"/>
      <c r="R27" s="63"/>
      <c r="S27" s="63"/>
      <c r="T27" s="63"/>
      <c r="U27" s="63"/>
      <c r="V27" s="63"/>
      <c r="W27" s="63"/>
      <c r="X27" s="63"/>
      <c r="Y27" s="62"/>
      <c r="Z27" s="63"/>
      <c r="AA27" s="63"/>
      <c r="AB27" s="63"/>
      <c r="AC27" s="63"/>
      <c r="AD27" s="63"/>
      <c r="AE27" s="63"/>
      <c r="AF27" s="63"/>
      <c r="AG27" s="63"/>
      <c r="AH27" s="63"/>
      <c r="AI27" s="66"/>
      <c r="AJ27" s="66"/>
      <c r="AK27" s="66"/>
    </row>
    <row r="28" spans="1:37" s="52" customFormat="1" ht="35.1" customHeight="1" x14ac:dyDescent="0.65">
      <c r="A28" s="53">
        <f>ข้อมูลพื้นฐานนักเรียน!A29</f>
        <v>21</v>
      </c>
      <c r="B28" s="54" t="str">
        <f>ข้อมูลพื้นฐานนักเรียน!B29</f>
        <v>เด็กหญิง</v>
      </c>
      <c r="C28" s="60" t="str">
        <f>ข้อมูลพื้นฐานนักเรียน!C29</f>
        <v>รดานุช</v>
      </c>
      <c r="D28" s="61" t="str">
        <f>ข้อมูลพื้นฐานนักเรียน!D29</f>
        <v>บำเพ็ญธรรม</v>
      </c>
      <c r="E28" s="70">
        <f>'เดือน พ.ย.'!AI28+'เดือน ธ.ค.'!AJ28+'เดือน ม.ค.'!AJ28+'เดือน ก.พ. '!AG28+'เดือน มี.ค.'!AJ28</f>
        <v>100</v>
      </c>
      <c r="F28" s="70">
        <f>'เดือน พ.ย.'!AJ28+'เดือน ธ.ค.'!AK28+'เดือน ม.ค.'!AK28+'เดือน ก.พ. '!AH28+'เดือน มี.ค.'!AK28</f>
        <v>0</v>
      </c>
      <c r="G28" s="71">
        <f t="shared" si="1"/>
        <v>100</v>
      </c>
      <c r="H28" s="72">
        <f t="shared" si="0"/>
        <v>100</v>
      </c>
      <c r="I28" s="73" t="str">
        <f t="shared" si="2"/>
        <v>ผ่าน</v>
      </c>
      <c r="J28" s="63"/>
      <c r="K28" s="63"/>
      <c r="L28" s="63"/>
      <c r="M28" s="63"/>
      <c r="N28" s="63"/>
      <c r="O28" s="63"/>
      <c r="P28" s="62"/>
      <c r="Q28" s="63"/>
      <c r="R28" s="63"/>
      <c r="S28" s="63"/>
      <c r="T28" s="63"/>
      <c r="U28" s="63"/>
      <c r="V28" s="63"/>
      <c r="W28" s="63"/>
      <c r="X28" s="63"/>
      <c r="Y28" s="62"/>
      <c r="Z28" s="63"/>
      <c r="AA28" s="63"/>
      <c r="AB28" s="63"/>
      <c r="AC28" s="63"/>
      <c r="AD28" s="63"/>
      <c r="AE28" s="63"/>
      <c r="AF28" s="63"/>
      <c r="AG28" s="63"/>
      <c r="AH28" s="63"/>
      <c r="AI28" s="66"/>
      <c r="AJ28" s="66"/>
      <c r="AK28" s="66"/>
    </row>
    <row r="29" spans="1:37" s="52" customFormat="1" ht="35.1" customHeight="1" x14ac:dyDescent="0.65">
      <c r="A29" s="53">
        <f>ข้อมูลพื้นฐานนักเรียน!A30</f>
        <v>22</v>
      </c>
      <c r="B29" s="54" t="str">
        <f>ข้อมูลพื้นฐานนักเรียน!B30</f>
        <v>เด็กหญิง</v>
      </c>
      <c r="C29" s="60" t="str">
        <f>ข้อมูลพื้นฐานนักเรียน!C30</f>
        <v>เมธาพร</v>
      </c>
      <c r="D29" s="61" t="str">
        <f>ข้อมูลพื้นฐานนักเรียน!D30</f>
        <v>จูมคำ</v>
      </c>
      <c r="E29" s="70">
        <f>'เดือน พ.ย.'!AI29+'เดือน ธ.ค.'!AJ29+'เดือน ม.ค.'!AJ29+'เดือน ก.พ. '!AG29+'เดือน มี.ค.'!AJ29</f>
        <v>100</v>
      </c>
      <c r="F29" s="70">
        <f>'เดือน พ.ย.'!AJ29+'เดือน ธ.ค.'!AK29+'เดือน ม.ค.'!AK29+'เดือน ก.พ. '!AH29+'เดือน มี.ค.'!AK29</f>
        <v>0</v>
      </c>
      <c r="G29" s="71">
        <f t="shared" si="1"/>
        <v>100</v>
      </c>
      <c r="H29" s="72">
        <f t="shared" si="0"/>
        <v>100</v>
      </c>
      <c r="I29" s="73" t="str">
        <f t="shared" si="2"/>
        <v>ผ่าน</v>
      </c>
      <c r="J29" s="63"/>
      <c r="K29" s="63"/>
      <c r="L29" s="63"/>
      <c r="M29" s="63"/>
      <c r="N29" s="63"/>
      <c r="O29" s="63"/>
      <c r="P29" s="62"/>
      <c r="Q29" s="63"/>
      <c r="R29" s="63"/>
      <c r="S29" s="63"/>
      <c r="T29" s="63"/>
      <c r="U29" s="63"/>
      <c r="V29" s="63"/>
      <c r="W29" s="63"/>
      <c r="X29" s="63"/>
      <c r="Y29" s="62"/>
      <c r="Z29" s="63"/>
      <c r="AA29" s="63"/>
      <c r="AB29" s="63"/>
      <c r="AC29" s="63"/>
      <c r="AD29" s="63"/>
      <c r="AE29" s="63"/>
      <c r="AF29" s="63"/>
      <c r="AG29" s="63"/>
      <c r="AH29" s="63"/>
      <c r="AI29" s="66"/>
      <c r="AJ29" s="66"/>
      <c r="AK29" s="66"/>
    </row>
    <row r="30" spans="1:37" s="52" customFormat="1" ht="35.1" customHeight="1" x14ac:dyDescent="0.65">
      <c r="A30" s="53">
        <f>ข้อมูลพื้นฐานนักเรียน!A31</f>
        <v>23</v>
      </c>
      <c r="B30" s="54" t="str">
        <f>ข้อมูลพื้นฐานนักเรียน!B31</f>
        <v>เด็กหญิง</v>
      </c>
      <c r="C30" s="60" t="str">
        <f>ข้อมูลพื้นฐานนักเรียน!C31</f>
        <v>จิรัชญา</v>
      </c>
      <c r="D30" s="61" t="str">
        <f>ข้อมูลพื้นฐานนักเรียน!D31</f>
        <v>สลับศรี</v>
      </c>
      <c r="E30" s="70">
        <f>'เดือน พ.ย.'!AI30+'เดือน ธ.ค.'!AJ30+'เดือน ม.ค.'!AJ30+'เดือน ก.พ. '!AG30+'เดือน มี.ค.'!AJ30</f>
        <v>100</v>
      </c>
      <c r="F30" s="70">
        <f>'เดือน พ.ย.'!AJ30+'เดือน ธ.ค.'!AK30+'เดือน ม.ค.'!AK30+'เดือน ก.พ. '!AH30+'เดือน มี.ค.'!AK30</f>
        <v>0</v>
      </c>
      <c r="G30" s="71">
        <f t="shared" si="1"/>
        <v>100</v>
      </c>
      <c r="H30" s="72">
        <f t="shared" si="0"/>
        <v>100</v>
      </c>
      <c r="I30" s="73" t="str">
        <f t="shared" si="2"/>
        <v>ผ่าน</v>
      </c>
      <c r="J30" s="63"/>
      <c r="K30" s="63"/>
      <c r="L30" s="63"/>
      <c r="M30" s="63"/>
      <c r="N30" s="63"/>
      <c r="O30" s="63"/>
      <c r="P30" s="62"/>
      <c r="Q30" s="63"/>
      <c r="R30" s="63"/>
      <c r="S30" s="63"/>
      <c r="T30" s="63"/>
      <c r="U30" s="63"/>
      <c r="V30" s="63"/>
      <c r="W30" s="63"/>
      <c r="X30" s="63"/>
      <c r="Y30" s="62"/>
      <c r="Z30" s="63"/>
      <c r="AA30" s="63"/>
      <c r="AB30" s="63"/>
      <c r="AC30" s="63"/>
      <c r="AD30" s="63"/>
      <c r="AE30" s="63"/>
      <c r="AF30" s="63"/>
      <c r="AG30" s="63"/>
      <c r="AH30" s="63"/>
      <c r="AI30" s="66"/>
      <c r="AJ30" s="66"/>
      <c r="AK30" s="66"/>
    </row>
    <row r="31" spans="1:37" s="52" customFormat="1" ht="35.1" customHeight="1" x14ac:dyDescent="0.65">
      <c r="A31" s="53">
        <f>ข้อมูลพื้นฐานนักเรียน!A32</f>
        <v>24</v>
      </c>
      <c r="B31" s="54" t="str">
        <f>ข้อมูลพื้นฐานนักเรียน!B32</f>
        <v>เด็กหญิง</v>
      </c>
      <c r="C31" s="60" t="str">
        <f>ข้อมูลพื้นฐานนักเรียน!C32</f>
        <v>นภัสสร</v>
      </c>
      <c r="D31" s="61" t="str">
        <f>ข้อมูลพื้นฐานนักเรียน!D32</f>
        <v>อินทะวงศ์ษา</v>
      </c>
      <c r="E31" s="70">
        <f>'เดือน พ.ย.'!AI31+'เดือน ธ.ค.'!AJ31+'เดือน ม.ค.'!AJ31+'เดือน ก.พ. '!AG31+'เดือน มี.ค.'!AJ31</f>
        <v>100</v>
      </c>
      <c r="F31" s="70">
        <f>'เดือน พ.ย.'!AJ31+'เดือน ธ.ค.'!AK31+'เดือน ม.ค.'!AK31+'เดือน ก.พ. '!AH31+'เดือน มี.ค.'!AK31</f>
        <v>0</v>
      </c>
      <c r="G31" s="71">
        <f t="shared" si="1"/>
        <v>100</v>
      </c>
      <c r="H31" s="72">
        <f t="shared" si="0"/>
        <v>100</v>
      </c>
      <c r="I31" s="73" t="str">
        <f t="shared" si="2"/>
        <v>ผ่าน</v>
      </c>
      <c r="J31" s="63"/>
      <c r="K31" s="63"/>
      <c r="L31" s="63"/>
      <c r="M31" s="63"/>
      <c r="N31" s="63"/>
      <c r="O31" s="63"/>
      <c r="P31" s="62"/>
      <c r="Q31" s="63"/>
      <c r="R31" s="63"/>
      <c r="S31" s="63"/>
      <c r="T31" s="63"/>
      <c r="U31" s="63"/>
      <c r="V31" s="63"/>
      <c r="W31" s="63"/>
      <c r="X31" s="63"/>
      <c r="Y31" s="62"/>
      <c r="Z31" s="63"/>
      <c r="AA31" s="63"/>
      <c r="AB31" s="63"/>
      <c r="AC31" s="63"/>
      <c r="AD31" s="63"/>
      <c r="AE31" s="63"/>
      <c r="AF31" s="63"/>
      <c r="AG31" s="63"/>
      <c r="AH31" s="63"/>
      <c r="AI31" s="66"/>
      <c r="AJ31" s="66"/>
      <c r="AK31" s="66"/>
    </row>
    <row r="32" spans="1:37" s="52" customFormat="1" ht="35.1" customHeight="1" x14ac:dyDescent="0.65">
      <c r="A32" s="53">
        <f>ข้อมูลพื้นฐานนักเรียน!A33</f>
        <v>25</v>
      </c>
      <c r="B32" s="54" t="str">
        <f>ข้อมูลพื้นฐานนักเรียน!B33</f>
        <v>เด็กหญิง</v>
      </c>
      <c r="C32" s="60" t="str">
        <f>ข้อมูลพื้นฐานนักเรียน!C33</f>
        <v>มะลิวัน</v>
      </c>
      <c r="D32" s="61" t="str">
        <f>ข้อมูลพื้นฐานนักเรียน!D33</f>
        <v>แซ่สง</v>
      </c>
      <c r="E32" s="70">
        <f>'เดือน พ.ย.'!AI32+'เดือน ธ.ค.'!AJ32+'เดือน ม.ค.'!AJ32+'เดือน ก.พ. '!AG32+'เดือน มี.ค.'!AJ32</f>
        <v>100</v>
      </c>
      <c r="F32" s="70">
        <f>'เดือน พ.ย.'!AJ32+'เดือน ธ.ค.'!AK32+'เดือน ม.ค.'!AK32+'เดือน ก.พ. '!AH32+'เดือน มี.ค.'!AK32</f>
        <v>0</v>
      </c>
      <c r="G32" s="71">
        <f t="shared" si="1"/>
        <v>100</v>
      </c>
      <c r="H32" s="72">
        <f t="shared" si="0"/>
        <v>100</v>
      </c>
      <c r="I32" s="73" t="str">
        <f t="shared" si="2"/>
        <v>ผ่าน</v>
      </c>
      <c r="J32" s="63"/>
      <c r="K32" s="63"/>
      <c r="L32" s="63"/>
      <c r="M32" s="63"/>
      <c r="N32" s="63"/>
      <c r="O32" s="63"/>
      <c r="P32" s="62"/>
      <c r="Q32" s="63"/>
      <c r="R32" s="63"/>
      <c r="S32" s="63"/>
      <c r="T32" s="63"/>
      <c r="U32" s="63"/>
      <c r="V32" s="63"/>
      <c r="W32" s="63"/>
      <c r="X32" s="63"/>
      <c r="Y32" s="62"/>
      <c r="Z32" s="63"/>
      <c r="AA32" s="63"/>
      <c r="AB32" s="63"/>
      <c r="AC32" s="63"/>
      <c r="AD32" s="63"/>
      <c r="AE32" s="63"/>
      <c r="AF32" s="63"/>
      <c r="AG32" s="63"/>
      <c r="AH32" s="63"/>
      <c r="AI32" s="66"/>
      <c r="AJ32" s="66"/>
      <c r="AK32" s="66"/>
    </row>
    <row r="33" spans="1:37" s="52" customFormat="1" ht="35.1" customHeight="1" x14ac:dyDescent="0.65">
      <c r="A33" s="53">
        <f>ข้อมูลพื้นฐานนักเรียน!A34</f>
        <v>26</v>
      </c>
      <c r="B33" s="54" t="str">
        <f>ข้อมูลพื้นฐานนักเรียน!B34</f>
        <v>เด็กหญิง</v>
      </c>
      <c r="C33" s="60" t="str">
        <f>ข้อมูลพื้นฐานนักเรียน!C34</f>
        <v>ศิลป์สุภา</v>
      </c>
      <c r="D33" s="61" t="str">
        <f>ข้อมูลพื้นฐานนักเรียน!D34</f>
        <v>ประทุมมา</v>
      </c>
      <c r="E33" s="70">
        <f>'เดือน พ.ย.'!AI33+'เดือน ธ.ค.'!AJ33+'เดือน ม.ค.'!AJ33+'เดือน ก.พ. '!AG33+'เดือน มี.ค.'!AJ33</f>
        <v>100</v>
      </c>
      <c r="F33" s="70">
        <f>'เดือน พ.ย.'!AJ33+'เดือน ธ.ค.'!AK33+'เดือน ม.ค.'!AK33+'เดือน ก.พ. '!AH33+'เดือน มี.ค.'!AK33</f>
        <v>0</v>
      </c>
      <c r="G33" s="71">
        <f t="shared" si="1"/>
        <v>100</v>
      </c>
      <c r="H33" s="72">
        <f t="shared" si="0"/>
        <v>100</v>
      </c>
      <c r="I33" s="73" t="str">
        <f t="shared" si="2"/>
        <v>ผ่าน</v>
      </c>
      <c r="J33" s="63"/>
      <c r="K33" s="63"/>
      <c r="L33" s="63"/>
      <c r="M33" s="63"/>
      <c r="N33" s="63"/>
      <c r="O33" s="63"/>
      <c r="P33" s="62"/>
      <c r="Q33" s="63"/>
      <c r="R33" s="63"/>
      <c r="S33" s="63"/>
      <c r="T33" s="63"/>
      <c r="U33" s="63"/>
      <c r="V33" s="63"/>
      <c r="W33" s="63"/>
      <c r="X33" s="63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6"/>
      <c r="AJ33" s="66"/>
      <c r="AK33" s="66"/>
    </row>
    <row r="34" spans="1:37" s="52" customFormat="1" ht="35.1" customHeight="1" x14ac:dyDescent="0.65">
      <c r="A34" s="53">
        <f>ข้อมูลพื้นฐานนักเรียน!A35</f>
        <v>27</v>
      </c>
      <c r="B34" s="54" t="str">
        <f>ข้อมูลพื้นฐานนักเรียน!B35</f>
        <v>เด็กชาย</v>
      </c>
      <c r="C34" s="60" t="str">
        <f>ข้อมูลพื้นฐานนักเรียน!C35</f>
        <v>รังศรีมันต์</v>
      </c>
      <c r="D34" s="61" t="str">
        <f>ข้อมูลพื้นฐานนักเรียน!D35</f>
        <v>ครอบบัวบาน</v>
      </c>
      <c r="E34" s="70">
        <f>'เดือน พ.ย.'!AI34+'เดือน ธ.ค.'!AJ34+'เดือน ม.ค.'!AJ34+'เดือน ก.พ. '!AG34+'เดือน มี.ค.'!AJ34</f>
        <v>100</v>
      </c>
      <c r="F34" s="70">
        <f>'เดือน พ.ย.'!AJ34+'เดือน ธ.ค.'!AK34+'เดือน ม.ค.'!AK34+'เดือน ก.พ. '!AH34+'เดือน มี.ค.'!AK34</f>
        <v>0</v>
      </c>
      <c r="G34" s="71">
        <f t="shared" si="1"/>
        <v>100</v>
      </c>
      <c r="H34" s="72">
        <f t="shared" si="0"/>
        <v>100</v>
      </c>
      <c r="I34" s="73" t="str">
        <f t="shared" si="2"/>
        <v>ผ่าน</v>
      </c>
      <c r="J34" s="63"/>
      <c r="K34" s="63"/>
      <c r="L34" s="63"/>
      <c r="M34" s="63"/>
      <c r="N34" s="63"/>
      <c r="O34" s="63"/>
      <c r="P34" s="62"/>
      <c r="Q34" s="63"/>
      <c r="R34" s="63"/>
      <c r="S34" s="63"/>
      <c r="T34" s="63"/>
      <c r="U34" s="63"/>
      <c r="V34" s="63"/>
      <c r="W34" s="63"/>
      <c r="X34" s="63"/>
      <c r="Y34" s="62"/>
      <c r="Z34" s="63"/>
      <c r="AA34" s="63"/>
      <c r="AB34" s="63"/>
      <c r="AC34" s="63"/>
      <c r="AD34" s="63"/>
      <c r="AE34" s="63"/>
      <c r="AF34" s="63"/>
      <c r="AG34" s="63"/>
      <c r="AH34" s="63"/>
      <c r="AI34" s="66"/>
      <c r="AJ34" s="66"/>
      <c r="AK34" s="66"/>
    </row>
    <row r="35" spans="1:37" s="52" customFormat="1" ht="35.1" customHeight="1" x14ac:dyDescent="0.65">
      <c r="A35" s="53">
        <f>ข้อมูลพื้นฐานนักเรียน!A36</f>
        <v>28</v>
      </c>
      <c r="B35" s="54" t="str">
        <f>ข้อมูลพื้นฐานนักเรียน!B36</f>
        <v>เด็กหญิง</v>
      </c>
      <c r="C35" s="60" t="str">
        <f>ข้อมูลพื้นฐานนักเรียน!C36</f>
        <v>ลภัสรดา</v>
      </c>
      <c r="D35" s="61" t="str">
        <f>ข้อมูลพื้นฐานนักเรียน!D36</f>
        <v>สังฆะคาม</v>
      </c>
      <c r="E35" s="70">
        <f>'เดือน พ.ย.'!AI35+'เดือน ธ.ค.'!AJ35+'เดือน ม.ค.'!AJ35+'เดือน ก.พ. '!AG35+'เดือน มี.ค.'!AJ35</f>
        <v>100</v>
      </c>
      <c r="F35" s="70">
        <f>'เดือน พ.ย.'!AJ35+'เดือน ธ.ค.'!AK35+'เดือน ม.ค.'!AK35+'เดือน ก.พ. '!AH35+'เดือน มี.ค.'!AK35</f>
        <v>0</v>
      </c>
      <c r="G35" s="71">
        <f t="shared" si="1"/>
        <v>100</v>
      </c>
      <c r="H35" s="72">
        <f t="shared" si="0"/>
        <v>100</v>
      </c>
      <c r="I35" s="73" t="str">
        <f t="shared" si="2"/>
        <v>ผ่าน</v>
      </c>
      <c r="J35" s="63"/>
      <c r="K35" s="63"/>
      <c r="L35" s="63"/>
      <c r="M35" s="63"/>
      <c r="N35" s="63"/>
      <c r="O35" s="63"/>
      <c r="P35" s="62"/>
      <c r="Q35" s="63"/>
      <c r="R35" s="63"/>
      <c r="S35" s="63"/>
      <c r="T35" s="63"/>
      <c r="U35" s="63"/>
      <c r="V35" s="63"/>
      <c r="W35" s="63"/>
      <c r="X35" s="63"/>
      <c r="Y35" s="62"/>
      <c r="Z35" s="63"/>
      <c r="AA35" s="63"/>
      <c r="AB35" s="63"/>
      <c r="AC35" s="63"/>
      <c r="AD35" s="63"/>
      <c r="AE35" s="63"/>
      <c r="AF35" s="63"/>
      <c r="AG35" s="63"/>
      <c r="AH35" s="63"/>
      <c r="AI35" s="66"/>
      <c r="AJ35" s="66"/>
      <c r="AK35" s="66"/>
    </row>
    <row r="36" spans="1:37" s="52" customFormat="1" ht="35.1" customHeight="1" x14ac:dyDescent="0.65">
      <c r="A36" s="53">
        <f>ข้อมูลพื้นฐานนักเรียน!A37</f>
        <v>29</v>
      </c>
      <c r="B36" s="54" t="str">
        <f>ข้อมูลพื้นฐานนักเรียน!B37</f>
        <v>เด็กชาย</v>
      </c>
      <c r="C36" s="60" t="str">
        <f>ข้อมูลพื้นฐานนักเรียน!C37</f>
        <v>ณัฐพัฒน์</v>
      </c>
      <c r="D36" s="61" t="str">
        <f>ข้อมูลพื้นฐานนักเรียน!D37</f>
        <v>บุญรังสี</v>
      </c>
      <c r="E36" s="70">
        <f>'เดือน พ.ย.'!AI36+'เดือน ธ.ค.'!AJ36+'เดือน ม.ค.'!AJ36+'เดือน ก.พ. '!AG36+'เดือน มี.ค.'!AJ36</f>
        <v>100</v>
      </c>
      <c r="F36" s="70">
        <f>'เดือน พ.ย.'!AJ36+'เดือน ธ.ค.'!AK36+'เดือน ม.ค.'!AK36+'เดือน ก.พ. '!AH36+'เดือน มี.ค.'!AK36</f>
        <v>0</v>
      </c>
      <c r="G36" s="71">
        <f t="shared" si="1"/>
        <v>100</v>
      </c>
      <c r="H36" s="72">
        <f t="shared" si="0"/>
        <v>100</v>
      </c>
      <c r="I36" s="73" t="str">
        <f t="shared" si="2"/>
        <v>ผ่าน</v>
      </c>
      <c r="J36" s="63"/>
      <c r="K36" s="63"/>
      <c r="L36" s="63"/>
      <c r="M36" s="63"/>
      <c r="N36" s="63"/>
      <c r="O36" s="63"/>
      <c r="P36" s="62"/>
      <c r="Q36" s="63"/>
      <c r="R36" s="63"/>
      <c r="S36" s="63"/>
      <c r="T36" s="63"/>
      <c r="U36" s="63"/>
      <c r="V36" s="63"/>
      <c r="W36" s="63"/>
      <c r="X36" s="63"/>
      <c r="Y36" s="62"/>
      <c r="Z36" s="63"/>
      <c r="AA36" s="63"/>
      <c r="AB36" s="63"/>
      <c r="AC36" s="63"/>
      <c r="AD36" s="63"/>
      <c r="AE36" s="63"/>
      <c r="AF36" s="63"/>
      <c r="AG36" s="63"/>
      <c r="AH36" s="63"/>
      <c r="AI36" s="66"/>
      <c r="AJ36" s="66"/>
      <c r="AK36" s="66"/>
    </row>
    <row r="37" spans="1:37" s="52" customFormat="1" ht="35.1" customHeight="1" x14ac:dyDescent="0.65">
      <c r="A37" s="53">
        <f>ข้อมูลพื้นฐานนักเรียน!A38</f>
        <v>30</v>
      </c>
      <c r="B37" s="54" t="str">
        <f>ข้อมูลพื้นฐานนักเรียน!B38</f>
        <v>เด็กหญิง</v>
      </c>
      <c r="C37" s="60" t="str">
        <f>ข้อมูลพื้นฐานนักเรียน!C38</f>
        <v>ณัฐภัทร</v>
      </c>
      <c r="D37" s="61" t="str">
        <f>ข้อมูลพื้นฐานนักเรียน!D38</f>
        <v>นาคเหนือ</v>
      </c>
      <c r="E37" s="70">
        <f>'เดือน พ.ย.'!AI37+'เดือน ธ.ค.'!AJ37+'เดือน ม.ค.'!AJ37+'เดือน ก.พ. '!AG37+'เดือน มี.ค.'!AJ37</f>
        <v>100</v>
      </c>
      <c r="F37" s="70">
        <f>'เดือน พ.ย.'!AJ37+'เดือน ธ.ค.'!AK37+'เดือน ม.ค.'!AK37+'เดือน ก.พ. '!AH37+'เดือน มี.ค.'!AK37</f>
        <v>0</v>
      </c>
      <c r="G37" s="71">
        <f t="shared" si="1"/>
        <v>100</v>
      </c>
      <c r="H37" s="72">
        <f t="shared" si="0"/>
        <v>100</v>
      </c>
      <c r="I37" s="73" t="str">
        <f t="shared" si="2"/>
        <v>ผ่าน</v>
      </c>
      <c r="J37" s="63"/>
      <c r="K37" s="63"/>
      <c r="L37" s="63"/>
      <c r="M37" s="63"/>
      <c r="N37" s="63"/>
      <c r="O37" s="63"/>
      <c r="P37" s="62"/>
      <c r="Q37" s="63"/>
      <c r="R37" s="63"/>
      <c r="S37" s="63"/>
      <c r="T37" s="63"/>
      <c r="U37" s="63"/>
      <c r="V37" s="63"/>
      <c r="W37" s="63"/>
      <c r="X37" s="63"/>
      <c r="Y37" s="62"/>
      <c r="Z37" s="63"/>
      <c r="AA37" s="63"/>
      <c r="AB37" s="63"/>
      <c r="AC37" s="63"/>
      <c r="AD37" s="63"/>
      <c r="AE37" s="63"/>
      <c r="AF37" s="63"/>
      <c r="AG37" s="63"/>
      <c r="AH37" s="63"/>
      <c r="AI37" s="66"/>
      <c r="AJ37" s="66"/>
      <c r="AK37" s="66"/>
    </row>
    <row r="38" spans="1:37" s="52" customFormat="1" ht="35.1" customHeight="1" x14ac:dyDescent="0.65">
      <c r="A38" s="53">
        <f>ข้อมูลพื้นฐานนักเรียน!A39</f>
        <v>31</v>
      </c>
      <c r="B38" s="54">
        <f>ข้อมูลพื้นฐานนักเรียน!B39</f>
        <v>0</v>
      </c>
      <c r="C38" s="60">
        <f>ข้อมูลพื้นฐานนักเรียน!C39</f>
        <v>0</v>
      </c>
      <c r="D38" s="61">
        <f>ข้อมูลพื้นฐานนักเรียน!D39</f>
        <v>0</v>
      </c>
      <c r="E38" s="70">
        <f>'เดือน พ.ย.'!AI38+'เดือน ธ.ค.'!AJ38+'เดือน ม.ค.'!AJ38+'เดือน ก.พ. '!AG38+'เดือน มี.ค.'!AJ38</f>
        <v>0</v>
      </c>
      <c r="F38" s="70">
        <f>'เดือน พ.ย.'!AJ38+'เดือน ธ.ค.'!AK38+'เดือน ม.ค.'!AK38+'เดือน ก.พ. '!AH38+'เดือน มี.ค.'!AK38</f>
        <v>0</v>
      </c>
      <c r="G38" s="71">
        <f t="shared" si="1"/>
        <v>0</v>
      </c>
      <c r="H38" s="72" t="e">
        <f t="shared" si="0"/>
        <v>#DIV/0!</v>
      </c>
      <c r="I38" s="73" t="e">
        <f t="shared" si="2"/>
        <v>#DIV/0!</v>
      </c>
      <c r="J38" s="63"/>
      <c r="K38" s="63"/>
      <c r="L38" s="63"/>
      <c r="M38" s="63"/>
      <c r="N38" s="63"/>
      <c r="O38" s="63"/>
      <c r="P38" s="62"/>
      <c r="Q38" s="63"/>
      <c r="R38" s="63"/>
      <c r="S38" s="63"/>
      <c r="T38" s="63"/>
      <c r="U38" s="63"/>
      <c r="V38" s="63"/>
      <c r="W38" s="63"/>
      <c r="X38" s="63"/>
      <c r="Y38" s="62"/>
      <c r="Z38" s="63"/>
      <c r="AA38" s="63"/>
      <c r="AB38" s="63"/>
      <c r="AC38" s="63"/>
      <c r="AD38" s="63"/>
      <c r="AE38" s="63"/>
      <c r="AF38" s="63"/>
      <c r="AG38" s="63"/>
      <c r="AH38" s="63"/>
      <c r="AI38" s="66"/>
      <c r="AJ38" s="66"/>
      <c r="AK38" s="66"/>
    </row>
    <row r="39" spans="1:37" s="52" customFormat="1" ht="35.1" customHeight="1" x14ac:dyDescent="0.65">
      <c r="A39" s="53">
        <f>ข้อมูลพื้นฐานนักเรียน!A40</f>
        <v>32</v>
      </c>
      <c r="B39" s="54">
        <f>ข้อมูลพื้นฐานนักเรียน!B40</f>
        <v>0</v>
      </c>
      <c r="C39" s="60">
        <f>ข้อมูลพื้นฐานนักเรียน!C40</f>
        <v>0</v>
      </c>
      <c r="D39" s="61">
        <f>ข้อมูลพื้นฐานนักเรียน!D40</f>
        <v>0</v>
      </c>
      <c r="E39" s="70">
        <f>'เดือน พ.ย.'!AI39+'เดือน ธ.ค.'!AJ39+'เดือน ม.ค.'!AJ39+'เดือน ก.พ. '!AG39+'เดือน มี.ค.'!AJ39</f>
        <v>0</v>
      </c>
      <c r="F39" s="70">
        <f>'เดือน พ.ย.'!AJ39+'เดือน ธ.ค.'!AK39+'เดือน ม.ค.'!AK39+'เดือน ก.พ. '!AH39+'เดือน มี.ค.'!AK39</f>
        <v>0</v>
      </c>
      <c r="G39" s="71">
        <f t="shared" si="1"/>
        <v>0</v>
      </c>
      <c r="H39" s="72" t="e">
        <f t="shared" si="0"/>
        <v>#DIV/0!</v>
      </c>
      <c r="I39" s="73" t="e">
        <f t="shared" si="2"/>
        <v>#DIV/0!</v>
      </c>
      <c r="J39" s="63"/>
      <c r="K39" s="63"/>
      <c r="L39" s="63"/>
      <c r="M39" s="63"/>
      <c r="N39" s="63"/>
      <c r="O39" s="63"/>
      <c r="P39" s="62"/>
      <c r="Q39" s="63"/>
      <c r="R39" s="63"/>
      <c r="S39" s="63"/>
      <c r="T39" s="63"/>
      <c r="U39" s="63"/>
      <c r="V39" s="63"/>
      <c r="W39" s="63"/>
      <c r="X39" s="63"/>
      <c r="Y39" s="62"/>
      <c r="Z39" s="63"/>
      <c r="AA39" s="63"/>
      <c r="AB39" s="63"/>
      <c r="AC39" s="63"/>
      <c r="AD39" s="63"/>
      <c r="AE39" s="63"/>
      <c r="AF39" s="63"/>
      <c r="AG39" s="63"/>
      <c r="AH39" s="63"/>
      <c r="AI39" s="66"/>
      <c r="AJ39" s="66"/>
      <c r="AK39" s="66"/>
    </row>
    <row r="40" spans="1:37" s="52" customFormat="1" ht="35.1" customHeight="1" x14ac:dyDescent="0.65">
      <c r="A40" s="53">
        <f>ข้อมูลพื้นฐานนักเรียน!A41</f>
        <v>33</v>
      </c>
      <c r="B40" s="54">
        <f>ข้อมูลพื้นฐานนักเรียน!B41</f>
        <v>0</v>
      </c>
      <c r="C40" s="60">
        <f>ข้อมูลพื้นฐานนักเรียน!C41</f>
        <v>0</v>
      </c>
      <c r="D40" s="61">
        <f>ข้อมูลพื้นฐานนักเรียน!D41</f>
        <v>0</v>
      </c>
      <c r="E40" s="70">
        <f>'เดือน พ.ย.'!AI40+'เดือน ธ.ค.'!AJ40+'เดือน ม.ค.'!AJ40+'เดือน ก.พ. '!AG40+'เดือน มี.ค.'!AJ40</f>
        <v>0</v>
      </c>
      <c r="F40" s="70">
        <f>'เดือน พ.ย.'!AJ40+'เดือน ธ.ค.'!AK40+'เดือน ม.ค.'!AK40+'เดือน ก.พ. '!AH40+'เดือน มี.ค.'!AK40</f>
        <v>0</v>
      </c>
      <c r="G40" s="71">
        <f t="shared" si="1"/>
        <v>0</v>
      </c>
      <c r="H40" s="72" t="e">
        <f t="shared" ref="H40:H57" si="3">(E40/G40)*100</f>
        <v>#DIV/0!</v>
      </c>
      <c r="I40" s="73" t="e">
        <f t="shared" si="2"/>
        <v>#DIV/0!</v>
      </c>
      <c r="J40" s="63"/>
      <c r="K40" s="63"/>
      <c r="L40" s="63"/>
      <c r="M40" s="63"/>
      <c r="N40" s="63"/>
      <c r="O40" s="63"/>
      <c r="P40" s="62"/>
      <c r="Q40" s="63"/>
      <c r="R40" s="63"/>
      <c r="S40" s="63"/>
      <c r="T40" s="63"/>
      <c r="U40" s="63"/>
      <c r="V40" s="63"/>
      <c r="W40" s="63"/>
      <c r="X40" s="63"/>
      <c r="Y40" s="62"/>
      <c r="Z40" s="63"/>
      <c r="AA40" s="63"/>
      <c r="AB40" s="63"/>
      <c r="AC40" s="63"/>
      <c r="AD40" s="63"/>
      <c r="AE40" s="63"/>
      <c r="AF40" s="63"/>
      <c r="AG40" s="63"/>
      <c r="AH40" s="63"/>
      <c r="AI40" s="66"/>
      <c r="AJ40" s="66"/>
      <c r="AK40" s="66"/>
    </row>
    <row r="41" spans="1:37" s="52" customFormat="1" ht="35.1" customHeight="1" x14ac:dyDescent="0.65">
      <c r="A41" s="53">
        <f>ข้อมูลพื้นฐานนักเรียน!A42</f>
        <v>34</v>
      </c>
      <c r="B41" s="54">
        <f>ข้อมูลพื้นฐานนักเรียน!B42</f>
        <v>0</v>
      </c>
      <c r="C41" s="60">
        <f>ข้อมูลพื้นฐานนักเรียน!C42</f>
        <v>0</v>
      </c>
      <c r="D41" s="61">
        <f>ข้อมูลพื้นฐานนักเรียน!D42</f>
        <v>0</v>
      </c>
      <c r="E41" s="70">
        <f>'เดือน พ.ย.'!AI41+'เดือน ธ.ค.'!AJ41+'เดือน ม.ค.'!AJ41+'เดือน ก.พ. '!AG41+'เดือน มี.ค.'!AJ41</f>
        <v>0</v>
      </c>
      <c r="F41" s="70">
        <f>'เดือน พ.ย.'!AJ41+'เดือน ธ.ค.'!AK41+'เดือน ม.ค.'!AK41+'เดือน ก.พ. '!AH41+'เดือน มี.ค.'!AK41</f>
        <v>0</v>
      </c>
      <c r="G41" s="71">
        <f t="shared" si="1"/>
        <v>0</v>
      </c>
      <c r="H41" s="72" t="e">
        <f t="shared" si="3"/>
        <v>#DIV/0!</v>
      </c>
      <c r="I41" s="73" t="e">
        <f t="shared" si="2"/>
        <v>#DIV/0!</v>
      </c>
      <c r="J41" s="63"/>
      <c r="K41" s="63"/>
      <c r="L41" s="63"/>
      <c r="M41" s="63"/>
      <c r="N41" s="63"/>
      <c r="O41" s="63"/>
      <c r="P41" s="62"/>
      <c r="Q41" s="63"/>
      <c r="R41" s="63"/>
      <c r="S41" s="63"/>
      <c r="T41" s="63"/>
      <c r="U41" s="63"/>
      <c r="V41" s="63"/>
      <c r="W41" s="63"/>
      <c r="X41" s="63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6"/>
      <c r="AJ41" s="66"/>
      <c r="AK41" s="66"/>
    </row>
    <row r="42" spans="1:37" s="52" customFormat="1" ht="35.1" customHeight="1" x14ac:dyDescent="0.65">
      <c r="A42" s="53">
        <f>ข้อมูลพื้นฐานนักเรียน!A43</f>
        <v>35</v>
      </c>
      <c r="B42" s="54">
        <f>ข้อมูลพื้นฐานนักเรียน!B43</f>
        <v>0</v>
      </c>
      <c r="C42" s="60">
        <f>ข้อมูลพื้นฐานนักเรียน!C43</f>
        <v>0</v>
      </c>
      <c r="D42" s="61">
        <f>ข้อมูลพื้นฐานนักเรียน!D43</f>
        <v>0</v>
      </c>
      <c r="E42" s="70">
        <f>'เดือน พ.ย.'!AI42+'เดือน ธ.ค.'!AJ42+'เดือน ม.ค.'!AJ42+'เดือน ก.พ. '!AG42+'เดือน มี.ค.'!AJ42</f>
        <v>0</v>
      </c>
      <c r="F42" s="70">
        <f>'เดือน พ.ย.'!AJ42+'เดือน ธ.ค.'!AK42+'เดือน ม.ค.'!AK42+'เดือน ก.พ. '!AH42+'เดือน มี.ค.'!AK42</f>
        <v>0</v>
      </c>
      <c r="G42" s="71">
        <f t="shared" si="1"/>
        <v>0</v>
      </c>
      <c r="H42" s="72" t="e">
        <f t="shared" si="3"/>
        <v>#DIV/0!</v>
      </c>
      <c r="I42" s="73" t="e">
        <f t="shared" si="2"/>
        <v>#DIV/0!</v>
      </c>
      <c r="J42" s="63"/>
      <c r="K42" s="63"/>
      <c r="L42" s="63"/>
      <c r="M42" s="63"/>
      <c r="N42" s="63"/>
      <c r="O42" s="63"/>
      <c r="P42" s="62"/>
      <c r="Q42" s="63"/>
      <c r="R42" s="63"/>
      <c r="S42" s="63"/>
      <c r="T42" s="63"/>
      <c r="U42" s="63"/>
      <c r="V42" s="63"/>
      <c r="W42" s="63"/>
      <c r="X42" s="63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6"/>
      <c r="AJ42" s="66"/>
      <c r="AK42" s="66"/>
    </row>
    <row r="43" spans="1:37" s="52" customFormat="1" ht="35.1" customHeight="1" x14ac:dyDescent="0.65">
      <c r="A43" s="53">
        <f>ข้อมูลพื้นฐานนักเรียน!A44</f>
        <v>36</v>
      </c>
      <c r="B43" s="54">
        <f>ข้อมูลพื้นฐานนักเรียน!B44</f>
        <v>0</v>
      </c>
      <c r="C43" s="60">
        <f>ข้อมูลพื้นฐานนักเรียน!C44</f>
        <v>0</v>
      </c>
      <c r="D43" s="61">
        <f>ข้อมูลพื้นฐานนักเรียน!D44</f>
        <v>0</v>
      </c>
      <c r="E43" s="70">
        <f>'เดือน พ.ย.'!AI43+'เดือน ธ.ค.'!AJ43+'เดือน ม.ค.'!AJ43+'เดือน ก.พ. '!AG43+'เดือน มี.ค.'!AJ43</f>
        <v>0</v>
      </c>
      <c r="F43" s="70">
        <f>'เดือน พ.ย.'!AJ43+'เดือน ธ.ค.'!AK43+'เดือน ม.ค.'!AK43+'เดือน ก.พ. '!AH43+'เดือน มี.ค.'!AK43</f>
        <v>0</v>
      </c>
      <c r="G43" s="71">
        <f t="shared" si="1"/>
        <v>0</v>
      </c>
      <c r="H43" s="72" t="e">
        <f t="shared" si="3"/>
        <v>#DIV/0!</v>
      </c>
      <c r="I43" s="73" t="e">
        <f t="shared" si="2"/>
        <v>#DIV/0!</v>
      </c>
      <c r="J43" s="63"/>
      <c r="K43" s="63"/>
      <c r="L43" s="63"/>
      <c r="M43" s="63"/>
      <c r="N43" s="63"/>
      <c r="O43" s="63"/>
      <c r="P43" s="62"/>
      <c r="Q43" s="63"/>
      <c r="R43" s="63"/>
      <c r="S43" s="63"/>
      <c r="T43" s="63"/>
      <c r="U43" s="63"/>
      <c r="V43" s="63"/>
      <c r="W43" s="63"/>
      <c r="X43" s="63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6"/>
      <c r="AJ43" s="66"/>
      <c r="AK43" s="66"/>
    </row>
    <row r="44" spans="1:37" s="52" customFormat="1" ht="35.1" customHeight="1" x14ac:dyDescent="0.65">
      <c r="A44" s="53">
        <f>ข้อมูลพื้นฐานนักเรียน!A45</f>
        <v>37</v>
      </c>
      <c r="B44" s="54">
        <f>ข้อมูลพื้นฐานนักเรียน!B45</f>
        <v>0</v>
      </c>
      <c r="C44" s="60">
        <f>ข้อมูลพื้นฐานนักเรียน!C45</f>
        <v>0</v>
      </c>
      <c r="D44" s="61">
        <f>ข้อมูลพื้นฐานนักเรียน!D45</f>
        <v>0</v>
      </c>
      <c r="E44" s="70">
        <f>'เดือน พ.ย.'!AI44+'เดือน ธ.ค.'!AJ44+'เดือน ม.ค.'!AJ44+'เดือน ก.พ. '!AG44+'เดือน มี.ค.'!AJ44</f>
        <v>0</v>
      </c>
      <c r="F44" s="70">
        <f>'เดือน พ.ย.'!AJ44+'เดือน ธ.ค.'!AK44+'เดือน ม.ค.'!AK44+'เดือน ก.พ. '!AH44+'เดือน มี.ค.'!AK44</f>
        <v>0</v>
      </c>
      <c r="G44" s="71">
        <f t="shared" si="1"/>
        <v>0</v>
      </c>
      <c r="H44" s="72" t="e">
        <f t="shared" si="3"/>
        <v>#DIV/0!</v>
      </c>
      <c r="I44" s="73" t="e">
        <f t="shared" si="2"/>
        <v>#DIV/0!</v>
      </c>
      <c r="J44" s="63"/>
      <c r="K44" s="63"/>
      <c r="L44" s="63"/>
      <c r="M44" s="63"/>
      <c r="N44" s="63"/>
      <c r="O44" s="63"/>
      <c r="P44" s="62"/>
      <c r="Q44" s="63"/>
      <c r="R44" s="63"/>
      <c r="S44" s="63"/>
      <c r="T44" s="63"/>
      <c r="U44" s="63"/>
      <c r="V44" s="63"/>
      <c r="W44" s="63"/>
      <c r="X44" s="63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6"/>
      <c r="AJ44" s="66"/>
      <c r="AK44" s="66"/>
    </row>
    <row r="45" spans="1:37" s="52" customFormat="1" ht="35.1" customHeight="1" x14ac:dyDescent="0.65">
      <c r="A45" s="53">
        <f>ข้อมูลพื้นฐานนักเรียน!A46</f>
        <v>38</v>
      </c>
      <c r="B45" s="54">
        <f>ข้อมูลพื้นฐานนักเรียน!B46</f>
        <v>0</v>
      </c>
      <c r="C45" s="60">
        <f>ข้อมูลพื้นฐานนักเรียน!C46</f>
        <v>0</v>
      </c>
      <c r="D45" s="61">
        <f>ข้อมูลพื้นฐานนักเรียน!D46</f>
        <v>0</v>
      </c>
      <c r="E45" s="70">
        <f>'เดือน พ.ย.'!AI45+'เดือน ธ.ค.'!AJ45+'เดือน ม.ค.'!AJ45+'เดือน ก.พ. '!AG45+'เดือน มี.ค.'!AJ45</f>
        <v>0</v>
      </c>
      <c r="F45" s="70">
        <f>'เดือน พ.ย.'!AJ45+'เดือน ธ.ค.'!AK45+'เดือน ม.ค.'!AK45+'เดือน ก.พ. '!AH45+'เดือน มี.ค.'!AK45</f>
        <v>0</v>
      </c>
      <c r="G45" s="71">
        <f t="shared" si="1"/>
        <v>0</v>
      </c>
      <c r="H45" s="72" t="e">
        <f t="shared" si="3"/>
        <v>#DIV/0!</v>
      </c>
      <c r="I45" s="73" t="e">
        <f t="shared" si="2"/>
        <v>#DIV/0!</v>
      </c>
      <c r="J45" s="63"/>
      <c r="K45" s="63"/>
      <c r="L45" s="63"/>
      <c r="M45" s="63"/>
      <c r="N45" s="63"/>
      <c r="O45" s="63"/>
      <c r="P45" s="62"/>
      <c r="Q45" s="63"/>
      <c r="R45" s="63"/>
      <c r="S45" s="63"/>
      <c r="T45" s="63"/>
      <c r="U45" s="63"/>
      <c r="V45" s="63"/>
      <c r="W45" s="63"/>
      <c r="X45" s="63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6"/>
      <c r="AJ45" s="66"/>
      <c r="AK45" s="66"/>
    </row>
    <row r="46" spans="1:37" s="52" customFormat="1" ht="35.1" customHeight="1" x14ac:dyDescent="0.65">
      <c r="A46" s="53">
        <f>ข้อมูลพื้นฐานนักเรียน!A47</f>
        <v>39</v>
      </c>
      <c r="B46" s="54">
        <f>ข้อมูลพื้นฐานนักเรียน!B47</f>
        <v>0</v>
      </c>
      <c r="C46" s="60">
        <f>ข้อมูลพื้นฐานนักเรียน!C47</f>
        <v>0</v>
      </c>
      <c r="D46" s="61">
        <f>ข้อมูลพื้นฐานนักเรียน!D47</f>
        <v>0</v>
      </c>
      <c r="E46" s="70">
        <f>'เดือน พ.ย.'!AI46+'เดือน ธ.ค.'!AJ46+'เดือน ม.ค.'!AJ46+'เดือน ก.พ. '!AG46+'เดือน มี.ค.'!AJ46</f>
        <v>0</v>
      </c>
      <c r="F46" s="70">
        <f>'เดือน พ.ย.'!AJ46+'เดือน ธ.ค.'!AK46+'เดือน ม.ค.'!AK46+'เดือน ก.พ. '!AH46+'เดือน มี.ค.'!AK46</f>
        <v>0</v>
      </c>
      <c r="G46" s="71">
        <f t="shared" si="1"/>
        <v>0</v>
      </c>
      <c r="H46" s="72" t="e">
        <f t="shared" si="3"/>
        <v>#DIV/0!</v>
      </c>
      <c r="I46" s="73" t="e">
        <f t="shared" si="2"/>
        <v>#DIV/0!</v>
      </c>
      <c r="J46" s="63"/>
      <c r="K46" s="63"/>
      <c r="L46" s="63"/>
      <c r="M46" s="63"/>
      <c r="N46" s="63"/>
      <c r="O46" s="63"/>
      <c r="P46" s="62"/>
      <c r="Q46" s="63"/>
      <c r="R46" s="63"/>
      <c r="S46" s="63"/>
      <c r="T46" s="63"/>
      <c r="U46" s="63"/>
      <c r="V46" s="63"/>
      <c r="W46" s="63"/>
      <c r="X46" s="63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6"/>
      <c r="AJ46" s="66"/>
      <c r="AK46" s="66"/>
    </row>
    <row r="47" spans="1:37" s="52" customFormat="1" ht="35.1" customHeight="1" x14ac:dyDescent="0.65">
      <c r="A47" s="53">
        <f>ข้อมูลพื้นฐานนักเรียน!A48</f>
        <v>40</v>
      </c>
      <c r="B47" s="54">
        <f>ข้อมูลพื้นฐานนักเรียน!B48</f>
        <v>0</v>
      </c>
      <c r="C47" s="60">
        <f>ข้อมูลพื้นฐานนักเรียน!C48</f>
        <v>0</v>
      </c>
      <c r="D47" s="61">
        <f>ข้อมูลพื้นฐานนักเรียน!D48</f>
        <v>0</v>
      </c>
      <c r="E47" s="70">
        <f>'เดือน พ.ย.'!AI47+'เดือน ธ.ค.'!AJ47+'เดือน ม.ค.'!AJ47+'เดือน ก.พ. '!AG47+'เดือน มี.ค.'!AJ47</f>
        <v>0</v>
      </c>
      <c r="F47" s="70">
        <f>'เดือน พ.ย.'!AJ47+'เดือน ธ.ค.'!AK47+'เดือน ม.ค.'!AK47+'เดือน ก.พ. '!AH47+'เดือน มี.ค.'!AK47</f>
        <v>0</v>
      </c>
      <c r="G47" s="71">
        <f t="shared" si="1"/>
        <v>0</v>
      </c>
      <c r="H47" s="72" t="e">
        <f t="shared" si="3"/>
        <v>#DIV/0!</v>
      </c>
      <c r="I47" s="73" t="e">
        <f t="shared" si="2"/>
        <v>#DIV/0!</v>
      </c>
      <c r="J47" s="63"/>
      <c r="K47" s="63"/>
      <c r="L47" s="63"/>
      <c r="M47" s="63"/>
      <c r="N47" s="63"/>
      <c r="O47" s="63"/>
      <c r="P47" s="62"/>
      <c r="Q47" s="63"/>
      <c r="R47" s="63"/>
      <c r="S47" s="63"/>
      <c r="T47" s="63"/>
      <c r="U47" s="63"/>
      <c r="V47" s="63"/>
      <c r="W47" s="63"/>
      <c r="X47" s="63"/>
      <c r="Y47" s="62"/>
      <c r="Z47" s="63"/>
      <c r="AA47" s="63"/>
      <c r="AB47" s="63"/>
      <c r="AC47" s="63"/>
      <c r="AD47" s="63"/>
      <c r="AE47" s="63"/>
      <c r="AF47" s="63"/>
      <c r="AG47" s="63"/>
      <c r="AH47" s="63"/>
      <c r="AI47" s="66"/>
      <c r="AJ47" s="66"/>
      <c r="AK47" s="66"/>
    </row>
    <row r="48" spans="1:37" s="52" customFormat="1" ht="35.1" customHeight="1" x14ac:dyDescent="0.65">
      <c r="A48" s="53">
        <f>ข้อมูลพื้นฐานนักเรียน!A49</f>
        <v>41</v>
      </c>
      <c r="B48" s="54">
        <f>ข้อมูลพื้นฐานนักเรียน!B49</f>
        <v>0</v>
      </c>
      <c r="C48" s="60">
        <f>ข้อมูลพื้นฐานนักเรียน!C49</f>
        <v>0</v>
      </c>
      <c r="D48" s="61">
        <f>ข้อมูลพื้นฐานนักเรียน!D49</f>
        <v>0</v>
      </c>
      <c r="E48" s="70">
        <f>'เดือน พ.ย.'!AI48+'เดือน ธ.ค.'!AJ48+'เดือน ม.ค.'!AJ48+'เดือน ก.พ. '!AG48+'เดือน มี.ค.'!AJ48</f>
        <v>0</v>
      </c>
      <c r="F48" s="70">
        <f>'เดือน พ.ย.'!AJ48+'เดือน ธ.ค.'!AK48+'เดือน ม.ค.'!AK48+'เดือน ก.พ. '!AH48+'เดือน มี.ค.'!AK48</f>
        <v>0</v>
      </c>
      <c r="G48" s="71">
        <f t="shared" si="1"/>
        <v>0</v>
      </c>
      <c r="H48" s="72" t="e">
        <f t="shared" si="3"/>
        <v>#DIV/0!</v>
      </c>
      <c r="I48" s="73" t="e">
        <f t="shared" si="2"/>
        <v>#DIV/0!</v>
      </c>
      <c r="J48" s="63"/>
      <c r="K48" s="63"/>
      <c r="L48" s="63"/>
      <c r="M48" s="63"/>
      <c r="N48" s="63"/>
      <c r="O48" s="63"/>
      <c r="P48" s="62"/>
      <c r="Q48" s="63"/>
      <c r="R48" s="63"/>
      <c r="S48" s="63"/>
      <c r="T48" s="63"/>
      <c r="U48" s="63"/>
      <c r="V48" s="63"/>
      <c r="W48" s="63"/>
      <c r="X48" s="63"/>
      <c r="Y48" s="62"/>
      <c r="Z48" s="63"/>
      <c r="AA48" s="63"/>
      <c r="AB48" s="63"/>
      <c r="AC48" s="63"/>
      <c r="AD48" s="63"/>
      <c r="AE48" s="63"/>
      <c r="AF48" s="63"/>
      <c r="AG48" s="63"/>
      <c r="AH48" s="63"/>
      <c r="AI48" s="66"/>
      <c r="AJ48" s="66"/>
      <c r="AK48" s="66"/>
    </row>
    <row r="49" spans="1:37" s="52" customFormat="1" ht="35.1" customHeight="1" x14ac:dyDescent="0.65">
      <c r="A49" s="53">
        <f>ข้อมูลพื้นฐานนักเรียน!A50</f>
        <v>42</v>
      </c>
      <c r="B49" s="54">
        <f>ข้อมูลพื้นฐานนักเรียน!B50</f>
        <v>0</v>
      </c>
      <c r="C49" s="60">
        <f>ข้อมูลพื้นฐานนักเรียน!C50</f>
        <v>0</v>
      </c>
      <c r="D49" s="61">
        <f>ข้อมูลพื้นฐานนักเรียน!D50</f>
        <v>0</v>
      </c>
      <c r="E49" s="70">
        <f>'เดือน พ.ย.'!AI49+'เดือน ธ.ค.'!AJ49+'เดือน ม.ค.'!AJ49+'เดือน ก.พ. '!AG49+'เดือน มี.ค.'!AJ49</f>
        <v>0</v>
      </c>
      <c r="F49" s="70">
        <f>'เดือน พ.ย.'!AJ49+'เดือน ธ.ค.'!AK49+'เดือน ม.ค.'!AK49+'เดือน ก.พ. '!AH49+'เดือน มี.ค.'!AK49</f>
        <v>0</v>
      </c>
      <c r="G49" s="71">
        <f t="shared" si="1"/>
        <v>0</v>
      </c>
      <c r="H49" s="72" t="e">
        <f t="shared" si="3"/>
        <v>#DIV/0!</v>
      </c>
      <c r="I49" s="73" t="e">
        <f t="shared" si="2"/>
        <v>#DIV/0!</v>
      </c>
      <c r="J49" s="63"/>
      <c r="K49" s="63"/>
      <c r="L49" s="63"/>
      <c r="M49" s="63"/>
      <c r="N49" s="63"/>
      <c r="O49" s="63"/>
      <c r="P49" s="62"/>
      <c r="Q49" s="63"/>
      <c r="R49" s="63"/>
      <c r="S49" s="63"/>
      <c r="T49" s="63"/>
      <c r="U49" s="63"/>
      <c r="V49" s="63"/>
      <c r="W49" s="63"/>
      <c r="X49" s="63"/>
      <c r="Y49" s="62"/>
      <c r="Z49" s="63"/>
      <c r="AA49" s="63"/>
      <c r="AB49" s="63"/>
      <c r="AC49" s="63"/>
      <c r="AD49" s="63"/>
      <c r="AE49" s="63"/>
      <c r="AF49" s="63"/>
      <c r="AG49" s="63"/>
      <c r="AH49" s="63"/>
      <c r="AI49" s="66"/>
      <c r="AJ49" s="66"/>
      <c r="AK49" s="66"/>
    </row>
    <row r="50" spans="1:37" s="52" customFormat="1" ht="35.1" customHeight="1" x14ac:dyDescent="0.65">
      <c r="A50" s="53">
        <f>ข้อมูลพื้นฐานนักเรียน!A51</f>
        <v>43</v>
      </c>
      <c r="B50" s="54">
        <f>ข้อมูลพื้นฐานนักเรียน!B51</f>
        <v>0</v>
      </c>
      <c r="C50" s="60">
        <f>ข้อมูลพื้นฐานนักเรียน!C51</f>
        <v>0</v>
      </c>
      <c r="D50" s="61">
        <f>ข้อมูลพื้นฐานนักเรียน!D51</f>
        <v>0</v>
      </c>
      <c r="E50" s="70">
        <f>'เดือน พ.ย.'!AI50+'เดือน ธ.ค.'!AJ50+'เดือน ม.ค.'!AJ50+'เดือน ก.พ. '!AG50+'เดือน มี.ค.'!AJ50</f>
        <v>0</v>
      </c>
      <c r="F50" s="70">
        <f>'เดือน พ.ย.'!AJ50+'เดือน ธ.ค.'!AK50+'เดือน ม.ค.'!AK50+'เดือน ก.พ. '!AH50+'เดือน มี.ค.'!AK50</f>
        <v>0</v>
      </c>
      <c r="G50" s="71">
        <f t="shared" si="1"/>
        <v>0</v>
      </c>
      <c r="H50" s="72" t="e">
        <f t="shared" si="3"/>
        <v>#DIV/0!</v>
      </c>
      <c r="I50" s="73" t="e">
        <f t="shared" si="2"/>
        <v>#DIV/0!</v>
      </c>
      <c r="J50" s="63"/>
      <c r="K50" s="63"/>
      <c r="L50" s="63"/>
      <c r="M50" s="63"/>
      <c r="N50" s="63"/>
      <c r="O50" s="63"/>
      <c r="P50" s="62"/>
      <c r="Q50" s="63"/>
      <c r="R50" s="63"/>
      <c r="S50" s="63"/>
      <c r="T50" s="63"/>
      <c r="U50" s="63"/>
      <c r="V50" s="63"/>
      <c r="W50" s="63"/>
      <c r="X50" s="63"/>
      <c r="Y50" s="62"/>
      <c r="Z50" s="63"/>
      <c r="AA50" s="63"/>
      <c r="AB50" s="63"/>
      <c r="AC50" s="63"/>
      <c r="AD50" s="63"/>
      <c r="AE50" s="63"/>
      <c r="AF50" s="63"/>
      <c r="AG50" s="63"/>
      <c r="AH50" s="63"/>
      <c r="AI50" s="66"/>
      <c r="AJ50" s="66"/>
      <c r="AK50" s="66"/>
    </row>
    <row r="51" spans="1:37" s="52" customFormat="1" ht="35.1" customHeight="1" x14ac:dyDescent="0.65">
      <c r="A51" s="53">
        <f>ข้อมูลพื้นฐานนักเรียน!A52</f>
        <v>44</v>
      </c>
      <c r="B51" s="54">
        <f>ข้อมูลพื้นฐานนักเรียน!B52</f>
        <v>0</v>
      </c>
      <c r="C51" s="60">
        <f>ข้อมูลพื้นฐานนักเรียน!C52</f>
        <v>0</v>
      </c>
      <c r="D51" s="61">
        <f>ข้อมูลพื้นฐานนักเรียน!D52</f>
        <v>0</v>
      </c>
      <c r="E51" s="70">
        <f>'เดือน พ.ย.'!AI51+'เดือน ธ.ค.'!AJ51+'เดือน ม.ค.'!AJ51+'เดือน ก.พ. '!AG51+'เดือน มี.ค.'!AJ51</f>
        <v>0</v>
      </c>
      <c r="F51" s="70">
        <f>'เดือน พ.ย.'!AJ51+'เดือน ธ.ค.'!AK51+'เดือน ม.ค.'!AK51+'เดือน ก.พ. '!AH51+'เดือน มี.ค.'!AK51</f>
        <v>0</v>
      </c>
      <c r="G51" s="71">
        <f t="shared" si="1"/>
        <v>0</v>
      </c>
      <c r="H51" s="72" t="e">
        <f t="shared" si="3"/>
        <v>#DIV/0!</v>
      </c>
      <c r="I51" s="73" t="e">
        <f t="shared" si="2"/>
        <v>#DIV/0!</v>
      </c>
      <c r="J51" s="63"/>
      <c r="K51" s="63"/>
      <c r="L51" s="63"/>
      <c r="M51" s="63"/>
      <c r="N51" s="63"/>
      <c r="O51" s="63"/>
      <c r="P51" s="62"/>
      <c r="Q51" s="63"/>
      <c r="R51" s="63"/>
      <c r="S51" s="63"/>
      <c r="T51" s="63"/>
      <c r="U51" s="63"/>
      <c r="V51" s="63"/>
      <c r="W51" s="63"/>
      <c r="X51" s="63"/>
      <c r="Y51" s="62"/>
      <c r="Z51" s="63"/>
      <c r="AA51" s="63"/>
      <c r="AB51" s="63"/>
      <c r="AC51" s="63"/>
      <c r="AD51" s="63"/>
      <c r="AE51" s="63"/>
      <c r="AF51" s="63"/>
      <c r="AG51" s="63"/>
      <c r="AH51" s="63"/>
      <c r="AI51" s="66"/>
      <c r="AJ51" s="66"/>
      <c r="AK51" s="66"/>
    </row>
    <row r="52" spans="1:37" s="52" customFormat="1" ht="35.1" customHeight="1" x14ac:dyDescent="0.65">
      <c r="A52" s="53">
        <f>ข้อมูลพื้นฐานนักเรียน!A53</f>
        <v>45</v>
      </c>
      <c r="B52" s="54">
        <f>ข้อมูลพื้นฐานนักเรียน!B53</f>
        <v>0</v>
      </c>
      <c r="C52" s="60">
        <f>ข้อมูลพื้นฐานนักเรียน!C53</f>
        <v>0</v>
      </c>
      <c r="D52" s="61">
        <f>ข้อมูลพื้นฐานนักเรียน!D53</f>
        <v>0</v>
      </c>
      <c r="E52" s="70">
        <f>'เดือน พ.ย.'!AI52+'เดือน ธ.ค.'!AJ52+'เดือน ม.ค.'!AJ52+'เดือน ก.พ. '!AG52+'เดือน มี.ค.'!AJ52</f>
        <v>0</v>
      </c>
      <c r="F52" s="70">
        <f>'เดือน พ.ย.'!AJ52+'เดือน ธ.ค.'!AK52+'เดือน ม.ค.'!AK52+'เดือน ก.พ. '!AH52+'เดือน มี.ค.'!AK52</f>
        <v>0</v>
      </c>
      <c r="G52" s="71">
        <f t="shared" si="1"/>
        <v>0</v>
      </c>
      <c r="H52" s="72" t="e">
        <f t="shared" si="3"/>
        <v>#DIV/0!</v>
      </c>
      <c r="I52" s="73" t="e">
        <f t="shared" si="2"/>
        <v>#DIV/0!</v>
      </c>
      <c r="J52" s="63"/>
      <c r="K52" s="63"/>
      <c r="L52" s="63"/>
      <c r="M52" s="63"/>
      <c r="N52" s="63"/>
      <c r="O52" s="63"/>
      <c r="P52" s="62"/>
      <c r="Q52" s="63"/>
      <c r="R52" s="63"/>
      <c r="S52" s="63"/>
      <c r="T52" s="63"/>
      <c r="U52" s="63"/>
      <c r="V52" s="63"/>
      <c r="W52" s="63"/>
      <c r="X52" s="63"/>
      <c r="Y52" s="62"/>
      <c r="Z52" s="63"/>
      <c r="AA52" s="63"/>
      <c r="AB52" s="63"/>
      <c r="AC52" s="63"/>
      <c r="AD52" s="63"/>
      <c r="AE52" s="63"/>
      <c r="AF52" s="63"/>
      <c r="AG52" s="63"/>
      <c r="AH52" s="63"/>
      <c r="AI52" s="66"/>
      <c r="AJ52" s="66"/>
      <c r="AK52" s="66"/>
    </row>
    <row r="53" spans="1:37" s="52" customFormat="1" ht="35.1" customHeight="1" x14ac:dyDescent="0.65">
      <c r="A53" s="53">
        <f>ข้อมูลพื้นฐานนักเรียน!A54</f>
        <v>46</v>
      </c>
      <c r="B53" s="54">
        <f>ข้อมูลพื้นฐานนักเรียน!B54</f>
        <v>0</v>
      </c>
      <c r="C53" s="60">
        <f>ข้อมูลพื้นฐานนักเรียน!C54</f>
        <v>0</v>
      </c>
      <c r="D53" s="61">
        <f>ข้อมูลพื้นฐานนักเรียน!D54</f>
        <v>0</v>
      </c>
      <c r="E53" s="70">
        <f>'เดือน พ.ย.'!AI53+'เดือน ธ.ค.'!AJ53+'เดือน ม.ค.'!AJ53+'เดือน ก.พ. '!AG53+'เดือน มี.ค.'!AJ53</f>
        <v>0</v>
      </c>
      <c r="F53" s="70">
        <f>'เดือน พ.ย.'!AJ53+'เดือน ธ.ค.'!AK53+'เดือน ม.ค.'!AK53+'เดือน ก.พ. '!AH53+'เดือน มี.ค.'!AK53</f>
        <v>0</v>
      </c>
      <c r="G53" s="71">
        <f t="shared" si="1"/>
        <v>0</v>
      </c>
      <c r="H53" s="72" t="e">
        <f t="shared" si="3"/>
        <v>#DIV/0!</v>
      </c>
      <c r="I53" s="73" t="e">
        <f t="shared" si="2"/>
        <v>#DIV/0!</v>
      </c>
      <c r="J53" s="63"/>
      <c r="K53" s="63"/>
      <c r="L53" s="63"/>
      <c r="M53" s="63"/>
      <c r="N53" s="63"/>
      <c r="O53" s="63"/>
      <c r="P53" s="62"/>
      <c r="Q53" s="63"/>
      <c r="R53" s="63"/>
      <c r="S53" s="63"/>
      <c r="T53" s="63"/>
      <c r="U53" s="63"/>
      <c r="V53" s="63"/>
      <c r="W53" s="63"/>
      <c r="X53" s="63"/>
      <c r="Y53" s="62"/>
      <c r="Z53" s="63"/>
      <c r="AA53" s="63"/>
      <c r="AB53" s="63"/>
      <c r="AC53" s="63"/>
      <c r="AD53" s="63"/>
      <c r="AE53" s="63"/>
      <c r="AF53" s="63"/>
      <c r="AG53" s="63"/>
      <c r="AH53" s="63"/>
      <c r="AI53" s="66"/>
      <c r="AJ53" s="66"/>
      <c r="AK53" s="66"/>
    </row>
    <row r="54" spans="1:37" s="52" customFormat="1" ht="35.1" customHeight="1" x14ac:dyDescent="0.65">
      <c r="A54" s="53">
        <f>ข้อมูลพื้นฐานนักเรียน!A55</f>
        <v>47</v>
      </c>
      <c r="B54" s="54">
        <f>ข้อมูลพื้นฐานนักเรียน!B55</f>
        <v>0</v>
      </c>
      <c r="C54" s="60">
        <f>ข้อมูลพื้นฐานนักเรียน!C55</f>
        <v>0</v>
      </c>
      <c r="D54" s="61">
        <f>ข้อมูลพื้นฐานนักเรียน!D55</f>
        <v>0</v>
      </c>
      <c r="E54" s="70">
        <f>'เดือน พ.ย.'!AI54+'เดือน ธ.ค.'!AJ54+'เดือน ม.ค.'!AJ54+'เดือน ก.พ. '!AG54+'เดือน มี.ค.'!AJ54</f>
        <v>0</v>
      </c>
      <c r="F54" s="70">
        <f>'เดือน พ.ย.'!AJ54+'เดือน ธ.ค.'!AK54+'เดือน ม.ค.'!AK54+'เดือน ก.พ. '!AH54+'เดือน มี.ค.'!AK54</f>
        <v>0</v>
      </c>
      <c r="G54" s="71">
        <f t="shared" si="1"/>
        <v>0</v>
      </c>
      <c r="H54" s="72" t="e">
        <f t="shared" si="3"/>
        <v>#DIV/0!</v>
      </c>
      <c r="I54" s="73" t="e">
        <f t="shared" si="2"/>
        <v>#DIV/0!</v>
      </c>
      <c r="J54" s="63"/>
      <c r="K54" s="63"/>
      <c r="L54" s="63"/>
      <c r="M54" s="63"/>
      <c r="N54" s="63"/>
      <c r="O54" s="63"/>
      <c r="P54" s="62"/>
      <c r="Q54" s="63"/>
      <c r="R54" s="63"/>
      <c r="S54" s="63"/>
      <c r="T54" s="63"/>
      <c r="U54" s="63"/>
      <c r="V54" s="63"/>
      <c r="W54" s="63"/>
      <c r="X54" s="63"/>
      <c r="Y54" s="62"/>
      <c r="Z54" s="63"/>
      <c r="AA54" s="63"/>
      <c r="AB54" s="63"/>
      <c r="AC54" s="63"/>
      <c r="AD54" s="63"/>
      <c r="AE54" s="63"/>
      <c r="AF54" s="63"/>
      <c r="AG54" s="63"/>
      <c r="AH54" s="63"/>
      <c r="AI54" s="66"/>
      <c r="AJ54" s="66"/>
      <c r="AK54" s="66"/>
    </row>
    <row r="55" spans="1:37" s="52" customFormat="1" ht="35.1" customHeight="1" x14ac:dyDescent="0.65">
      <c r="A55" s="53">
        <f>ข้อมูลพื้นฐานนักเรียน!A56</f>
        <v>48</v>
      </c>
      <c r="B55" s="54">
        <f>ข้อมูลพื้นฐานนักเรียน!B56</f>
        <v>0</v>
      </c>
      <c r="C55" s="60">
        <f>ข้อมูลพื้นฐานนักเรียน!C56</f>
        <v>0</v>
      </c>
      <c r="D55" s="61">
        <f>ข้อมูลพื้นฐานนักเรียน!D56</f>
        <v>0</v>
      </c>
      <c r="E55" s="70">
        <f>'เดือน พ.ย.'!AI55+'เดือน ธ.ค.'!AJ55+'เดือน ม.ค.'!AJ55+'เดือน ก.พ. '!AG55+'เดือน มี.ค.'!AJ55</f>
        <v>0</v>
      </c>
      <c r="F55" s="70">
        <f>'เดือน พ.ย.'!AJ55+'เดือน ธ.ค.'!AK55+'เดือน ม.ค.'!AK55+'เดือน ก.พ. '!AH55+'เดือน มี.ค.'!AK55</f>
        <v>0</v>
      </c>
      <c r="G55" s="71">
        <f t="shared" si="1"/>
        <v>0</v>
      </c>
      <c r="H55" s="72" t="e">
        <f t="shared" si="3"/>
        <v>#DIV/0!</v>
      </c>
      <c r="I55" s="73" t="e">
        <f t="shared" si="2"/>
        <v>#DIV/0!</v>
      </c>
      <c r="J55" s="63"/>
      <c r="K55" s="63"/>
      <c r="L55" s="63"/>
      <c r="M55" s="63"/>
      <c r="N55" s="63"/>
      <c r="O55" s="63"/>
      <c r="P55" s="62"/>
      <c r="Q55" s="63"/>
      <c r="R55" s="63"/>
      <c r="S55" s="63"/>
      <c r="T55" s="63"/>
      <c r="U55" s="63"/>
      <c r="V55" s="63"/>
      <c r="W55" s="63"/>
      <c r="X55" s="63"/>
      <c r="Y55" s="62"/>
      <c r="Z55" s="63"/>
      <c r="AA55" s="63"/>
      <c r="AB55" s="63"/>
      <c r="AC55" s="63"/>
      <c r="AD55" s="63"/>
      <c r="AE55" s="63"/>
      <c r="AF55" s="63"/>
      <c r="AG55" s="63"/>
      <c r="AH55" s="63"/>
      <c r="AI55" s="66"/>
      <c r="AJ55" s="66"/>
      <c r="AK55" s="66"/>
    </row>
    <row r="56" spans="1:37" s="52" customFormat="1" ht="35.1" customHeight="1" x14ac:dyDescent="0.65">
      <c r="A56" s="53">
        <f>ข้อมูลพื้นฐานนักเรียน!A57</f>
        <v>49</v>
      </c>
      <c r="B56" s="54">
        <f>ข้อมูลพื้นฐานนักเรียน!B57</f>
        <v>0</v>
      </c>
      <c r="C56" s="60">
        <f>ข้อมูลพื้นฐานนักเรียน!C57</f>
        <v>0</v>
      </c>
      <c r="D56" s="61">
        <f>ข้อมูลพื้นฐานนักเรียน!D57</f>
        <v>0</v>
      </c>
      <c r="E56" s="70">
        <f>'เดือน พ.ย.'!AI56+'เดือน ธ.ค.'!AJ56+'เดือน ม.ค.'!AJ56+'เดือน ก.พ. '!AG56+'เดือน มี.ค.'!AJ56</f>
        <v>0</v>
      </c>
      <c r="F56" s="70">
        <f>'เดือน พ.ย.'!AJ56+'เดือน ธ.ค.'!AK56+'เดือน ม.ค.'!AK56+'เดือน ก.พ. '!AH56+'เดือน มี.ค.'!AK56</f>
        <v>0</v>
      </c>
      <c r="G56" s="71">
        <f t="shared" si="1"/>
        <v>0</v>
      </c>
      <c r="H56" s="72" t="e">
        <f t="shared" si="3"/>
        <v>#DIV/0!</v>
      </c>
      <c r="I56" s="73" t="e">
        <f t="shared" si="2"/>
        <v>#DIV/0!</v>
      </c>
      <c r="J56" s="63"/>
      <c r="K56" s="63"/>
      <c r="L56" s="63"/>
      <c r="M56" s="63"/>
      <c r="N56" s="63"/>
      <c r="O56" s="63"/>
      <c r="P56" s="62"/>
      <c r="Q56" s="63"/>
      <c r="R56" s="63"/>
      <c r="S56" s="63"/>
      <c r="T56" s="63"/>
      <c r="U56" s="63"/>
      <c r="V56" s="63"/>
      <c r="W56" s="63"/>
      <c r="X56" s="63"/>
      <c r="Y56" s="62"/>
      <c r="Z56" s="63"/>
      <c r="AA56" s="63"/>
      <c r="AB56" s="63"/>
      <c r="AC56" s="63"/>
      <c r="AD56" s="63"/>
      <c r="AE56" s="63"/>
      <c r="AF56" s="63"/>
      <c r="AG56" s="63"/>
      <c r="AH56" s="63"/>
      <c r="AI56" s="66"/>
      <c r="AJ56" s="66"/>
      <c r="AK56" s="66"/>
    </row>
    <row r="57" spans="1:37" s="52" customFormat="1" ht="35.1" customHeight="1" x14ac:dyDescent="0.65">
      <c r="A57" s="53">
        <f>ข้อมูลพื้นฐานนักเรียน!A58</f>
        <v>50</v>
      </c>
      <c r="B57" s="54">
        <f>ข้อมูลพื้นฐานนักเรียน!B58</f>
        <v>0</v>
      </c>
      <c r="C57" s="60">
        <f>ข้อมูลพื้นฐานนักเรียน!C58</f>
        <v>0</v>
      </c>
      <c r="D57" s="61">
        <f>ข้อมูลพื้นฐานนักเรียน!D58</f>
        <v>0</v>
      </c>
      <c r="E57" s="70">
        <f>'เดือน พ.ย.'!AI57+'เดือน ธ.ค.'!AJ57+'เดือน ม.ค.'!AJ57+'เดือน ก.พ. '!AG57+'เดือน มี.ค.'!AJ57</f>
        <v>0</v>
      </c>
      <c r="F57" s="70">
        <f>'เดือน พ.ย.'!AJ57+'เดือน ธ.ค.'!AK57+'เดือน ม.ค.'!AK57+'เดือน ก.พ. '!AH57+'เดือน มี.ค.'!AK57</f>
        <v>0</v>
      </c>
      <c r="G57" s="71">
        <f t="shared" si="1"/>
        <v>0</v>
      </c>
      <c r="H57" s="72" t="e">
        <f t="shared" si="3"/>
        <v>#DIV/0!</v>
      </c>
      <c r="I57" s="73" t="e">
        <f t="shared" si="2"/>
        <v>#DIV/0!</v>
      </c>
      <c r="J57" s="63"/>
      <c r="K57" s="63"/>
      <c r="L57" s="63"/>
      <c r="M57" s="63"/>
      <c r="N57" s="63"/>
      <c r="O57" s="63"/>
      <c r="P57" s="62"/>
      <c r="Q57" s="63"/>
      <c r="R57" s="63"/>
      <c r="S57" s="63"/>
      <c r="T57" s="63"/>
      <c r="U57" s="63"/>
      <c r="V57" s="63"/>
      <c r="W57" s="63"/>
      <c r="X57" s="63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6"/>
      <c r="AJ57" s="66"/>
      <c r="AK57" s="66"/>
    </row>
    <row r="58" spans="1:37" ht="30" customHeight="1" x14ac:dyDescent="0.35"/>
    <row r="59" spans="1:37" ht="30" customHeight="1" x14ac:dyDescent="0.35">
      <c r="A59" s="81" t="s">
        <v>11</v>
      </c>
      <c r="B59" s="79" t="s">
        <v>41</v>
      </c>
      <c r="D59" s="80">
        <v>80</v>
      </c>
      <c r="E59" s="79" t="s">
        <v>38</v>
      </c>
      <c r="F59" s="26"/>
      <c r="G59" s="26"/>
      <c r="H59" s="26"/>
      <c r="I59" s="26"/>
      <c r="J59" s="24"/>
      <c r="K59" s="24"/>
      <c r="L59" s="24"/>
    </row>
    <row r="60" spans="1:37" ht="30" customHeight="1" x14ac:dyDescent="0.35">
      <c r="E60" s="26"/>
      <c r="F60" s="26"/>
      <c r="G60" s="24"/>
      <c r="H60" s="24"/>
      <c r="I60" s="24"/>
      <c r="J60" s="24"/>
      <c r="K60" s="24"/>
      <c r="L60" s="24"/>
    </row>
    <row r="61" spans="1:37" ht="30" customHeight="1" x14ac:dyDescent="0.35">
      <c r="E61" s="27"/>
      <c r="F61" s="27"/>
      <c r="G61" s="25"/>
      <c r="H61" s="25"/>
      <c r="I61" s="25"/>
      <c r="J61" s="25"/>
      <c r="K61" s="25"/>
      <c r="L61" s="25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9">
    <mergeCell ref="C1:G1"/>
    <mergeCell ref="G6:H6"/>
    <mergeCell ref="I6:I7"/>
    <mergeCell ref="E2:F2"/>
    <mergeCell ref="A4:B4"/>
    <mergeCell ref="A6:A7"/>
    <mergeCell ref="B6:D7"/>
    <mergeCell ref="E6:E7"/>
    <mergeCell ref="F6:F7"/>
  </mergeCells>
  <conditionalFormatting sqref="J8:J57">
    <cfRule type="expression" dxfId="17" priority="1">
      <formula>$T$8="ข"</formula>
    </cfRule>
  </conditionalFormatting>
  <conditionalFormatting sqref="L8:L12">
    <cfRule type="expression" dxfId="16" priority="11">
      <formula>$T$8="ข"</formula>
    </cfRule>
  </conditionalFormatting>
  <conditionalFormatting sqref="M8:M57">
    <cfRule type="expression" dxfId="15" priority="5">
      <formula>$T$8="ข"</formula>
    </cfRule>
  </conditionalFormatting>
  <conditionalFormatting sqref="S9:S57">
    <cfRule type="expression" dxfId="14" priority="10">
      <formula>$T$8="ข"</formula>
    </cfRule>
  </conditionalFormatting>
  <conditionalFormatting sqref="T8:T57">
    <cfRule type="expression" dxfId="13" priority="4">
      <formula>$T$8="ข"</formula>
    </cfRule>
  </conditionalFormatting>
  <conditionalFormatting sqref="V8:V57">
    <cfRule type="expression" dxfId="12" priority="9">
      <formula>$T$8="ข"</formula>
    </cfRule>
  </conditionalFormatting>
  <conditionalFormatting sqref="Z8:AA57">
    <cfRule type="expression" dxfId="11" priority="3">
      <formula>$T$8="ข"</formula>
    </cfRule>
  </conditionalFormatting>
  <conditionalFormatting sqref="AC8:AC57">
    <cfRule type="expression" dxfId="10" priority="2">
      <formula>$T$8="ข"</formula>
    </cfRule>
  </conditionalFormatting>
  <conditionalFormatting sqref="AG8:AG57">
    <cfRule type="expression" dxfId="9" priority="7">
      <formula>$T$8="ข"</formula>
    </cfRule>
  </conditionalFormatting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29" fitToWidth="0" orientation="portrait" r:id="rId1"/>
  <colBreaks count="1" manualBreakCount="1">
    <brk id="10" max="6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95"/>
  <sheetViews>
    <sheetView view="pageBreakPreview" topLeftCell="A29" zoomScale="40" zoomScaleNormal="118" zoomScaleSheetLayoutView="40" workbookViewId="0">
      <selection activeCell="P46" sqref="P46"/>
    </sheetView>
  </sheetViews>
  <sheetFormatPr defaultColWidth="9.109375" defaultRowHeight="18" customHeight="1" x14ac:dyDescent="0.35"/>
  <cols>
    <col min="1" max="1" width="22.33203125" style="4" customWidth="1"/>
    <col min="2" max="2" width="25.6640625" style="4" customWidth="1"/>
    <col min="3" max="3" width="26.6640625" style="57" customWidth="1"/>
    <col min="4" max="4" width="35.33203125" style="57" customWidth="1"/>
    <col min="5" max="5" width="28.88671875" style="4" customWidth="1"/>
    <col min="6" max="7" width="27.6640625" style="4" customWidth="1"/>
    <col min="8" max="8" width="26.5546875" style="4" customWidth="1"/>
    <col min="9" max="9" width="30.33203125" style="4" customWidth="1"/>
    <col min="10" max="10" width="27.109375" style="4" customWidth="1"/>
    <col min="11" max="38" width="5.6640625" style="4" customWidth="1"/>
    <col min="39" max="16384" width="9.109375" style="4"/>
  </cols>
  <sheetData>
    <row r="1" spans="1:37" s="28" customFormat="1" ht="89.25" customHeight="1" x14ac:dyDescent="0.6">
      <c r="A1" s="35"/>
      <c r="B1" s="162" t="s">
        <v>133</v>
      </c>
      <c r="C1" s="162"/>
      <c r="D1" s="162"/>
      <c r="E1" s="162"/>
      <c r="F1" s="162"/>
      <c r="G1" s="162"/>
      <c r="H1" s="162"/>
      <c r="I1" s="35"/>
      <c r="J1" s="35"/>
      <c r="L1" s="36"/>
      <c r="Q1" s="36"/>
      <c r="R1" s="35"/>
      <c r="S1" s="35"/>
      <c r="T1" s="35"/>
      <c r="X1" s="35"/>
      <c r="Y1" s="35"/>
      <c r="Z1" s="35"/>
      <c r="AA1" s="35"/>
      <c r="AB1" s="35"/>
      <c r="AC1" s="35"/>
      <c r="AD1" s="35"/>
    </row>
    <row r="2" spans="1:37" s="28" customFormat="1" ht="29.25" customHeight="1" x14ac:dyDescent="0.6">
      <c r="A2" s="35"/>
      <c r="B2" s="36"/>
      <c r="C2" s="40"/>
      <c r="D2" s="40"/>
      <c r="E2" s="160"/>
      <c r="F2" s="160"/>
      <c r="G2" s="42"/>
      <c r="H2" s="35"/>
      <c r="I2" s="35"/>
      <c r="J2" s="35"/>
      <c r="K2" s="36"/>
      <c r="L2" s="36"/>
      <c r="N2" s="36"/>
      <c r="P2" s="37"/>
      <c r="Q2" s="36"/>
      <c r="R2" s="35"/>
      <c r="S2" s="35"/>
      <c r="T2" s="36"/>
      <c r="W2" s="37"/>
      <c r="X2" s="37"/>
      <c r="Y2" s="37"/>
      <c r="Z2" s="37"/>
      <c r="AA2" s="35"/>
      <c r="AB2" s="35"/>
      <c r="AC2" s="35"/>
      <c r="AD2" s="35"/>
    </row>
    <row r="3" spans="1:37" s="28" customFormat="1" ht="59.25" customHeight="1" x14ac:dyDescent="0.6">
      <c r="A3" s="35"/>
      <c r="B3" s="166" t="s">
        <v>1</v>
      </c>
      <c r="C3" s="166"/>
      <c r="D3" s="38" t="str">
        <f>ข้อมูลพื้นฐานนักเรียน!$C$3</f>
        <v>2/1</v>
      </c>
      <c r="F3" s="40" t="s">
        <v>10</v>
      </c>
      <c r="G3" s="39" t="str">
        <f>ข้อมูลพื้นฐานนักเรียน!$C$2</f>
        <v>จารุศรบำรุง</v>
      </c>
      <c r="J3" s="35"/>
      <c r="N3" s="36"/>
      <c r="P3" s="36"/>
      <c r="Q3" s="36"/>
      <c r="X3" s="35"/>
      <c r="Y3" s="35"/>
      <c r="AA3" s="42"/>
      <c r="AC3" s="37"/>
      <c r="AD3" s="37"/>
    </row>
    <row r="4" spans="1:37" s="28" customFormat="1" ht="50.25" customHeight="1" x14ac:dyDescent="0.6">
      <c r="A4" s="120"/>
      <c r="B4" s="120"/>
      <c r="C4" s="55"/>
      <c r="G4" s="35"/>
      <c r="H4" s="35"/>
      <c r="I4" s="35"/>
      <c r="J4" s="35"/>
      <c r="K4" s="35"/>
      <c r="M4" s="35"/>
      <c r="N4" s="35"/>
      <c r="R4" s="35"/>
      <c r="S4" s="36"/>
      <c r="T4" s="36"/>
      <c r="U4" s="35"/>
      <c r="V4" s="35"/>
      <c r="W4" s="35"/>
      <c r="X4" s="35"/>
      <c r="Y4" s="35"/>
      <c r="Z4" s="35"/>
      <c r="AA4" s="35"/>
      <c r="AB4" s="35"/>
      <c r="AC4" s="35"/>
      <c r="AD4" s="35"/>
    </row>
    <row r="5" spans="1:37" s="29" customFormat="1" ht="45" customHeight="1" x14ac:dyDescent="0.8">
      <c r="A5" s="41"/>
      <c r="B5" s="41"/>
      <c r="C5" s="56"/>
      <c r="D5" s="56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</row>
    <row r="6" spans="1:37" s="51" customFormat="1" ht="63" customHeight="1" x14ac:dyDescent="0.6">
      <c r="A6" s="152" t="s">
        <v>4</v>
      </c>
      <c r="B6" s="154" t="s">
        <v>6</v>
      </c>
      <c r="C6" s="155"/>
      <c r="D6" s="156"/>
      <c r="E6" s="161" t="s">
        <v>127</v>
      </c>
      <c r="F6" s="161" t="s">
        <v>128</v>
      </c>
      <c r="G6" s="163" t="s">
        <v>130</v>
      </c>
      <c r="H6" s="164"/>
      <c r="I6" s="159" t="s">
        <v>11</v>
      </c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</row>
    <row r="7" spans="1:37" s="51" customFormat="1" ht="55.5" customHeight="1" x14ac:dyDescent="0.6">
      <c r="A7" s="153"/>
      <c r="B7" s="157"/>
      <c r="C7" s="158"/>
      <c r="D7" s="158"/>
      <c r="E7" s="161"/>
      <c r="F7" s="161"/>
      <c r="G7" s="68" t="s">
        <v>40</v>
      </c>
      <c r="H7" s="69" t="s">
        <v>36</v>
      </c>
      <c r="I7" s="159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2"/>
      <c r="AJ7" s="62"/>
      <c r="AK7" s="62"/>
    </row>
    <row r="8" spans="1:37" s="52" customFormat="1" ht="35.1" customHeight="1" x14ac:dyDescent="0.65">
      <c r="A8" s="53">
        <f>ข้อมูลพื้นฐานนักเรียน!A9</f>
        <v>1</v>
      </c>
      <c r="B8" s="54" t="str">
        <f>ข้อมูลพื้นฐานนักเรียน!B9</f>
        <v>เด็กชาย</v>
      </c>
      <c r="C8" s="60" t="str">
        <f>ข้อมูลพื้นฐานนักเรียน!C9</f>
        <v>ภาคภูมิ</v>
      </c>
      <c r="D8" s="61" t="str">
        <f>ข้อมูลพื้นฐานนักเรียน!D9</f>
        <v>สิงห์สา</v>
      </c>
      <c r="E8" s="70">
        <f>'สรุปเทอม 1'!E8+'สรุปเทอม 2'!E8</f>
        <v>156</v>
      </c>
      <c r="F8" s="70">
        <f>'สรุปเทอม 1'!F8+'สรุปเทอม 2'!F8</f>
        <v>44</v>
      </c>
      <c r="G8" s="71">
        <f>E8+F8</f>
        <v>200</v>
      </c>
      <c r="H8" s="72">
        <f t="shared" ref="H8:H37" si="0">(E8/G8)*100</f>
        <v>78</v>
      </c>
      <c r="I8" s="73" t="str">
        <f>IF(H8&gt;=$D$59,"ผ่าน","ไม่ผ่าน")</f>
        <v>ไม่ผ่าน</v>
      </c>
      <c r="J8" s="74"/>
      <c r="K8" s="63"/>
      <c r="L8" s="63"/>
      <c r="M8" s="63"/>
      <c r="N8" s="63"/>
      <c r="O8" s="63"/>
      <c r="P8" s="62"/>
      <c r="Q8" s="63"/>
      <c r="R8" s="63"/>
      <c r="S8" s="63"/>
      <c r="T8" s="63"/>
      <c r="U8" s="63"/>
      <c r="V8" s="63"/>
      <c r="W8" s="63"/>
      <c r="X8" s="63"/>
      <c r="Y8" s="62"/>
      <c r="Z8" s="63"/>
      <c r="AA8" s="63"/>
      <c r="AB8" s="63"/>
      <c r="AC8" s="63"/>
      <c r="AD8" s="63"/>
      <c r="AE8" s="63"/>
      <c r="AF8" s="63"/>
      <c r="AG8" s="63"/>
      <c r="AH8" s="63"/>
      <c r="AI8" s="67"/>
      <c r="AJ8" s="67"/>
      <c r="AK8" s="67"/>
    </row>
    <row r="9" spans="1:37" s="52" customFormat="1" ht="35.1" customHeight="1" x14ac:dyDescent="0.65">
      <c r="A9" s="53">
        <f>ข้อมูลพื้นฐานนักเรียน!A10</f>
        <v>2</v>
      </c>
      <c r="B9" s="54" t="str">
        <f>ข้อมูลพื้นฐานนักเรียน!B10</f>
        <v>เด็กชาย</v>
      </c>
      <c r="C9" s="60" t="str">
        <f>ข้อมูลพื้นฐานนักเรียน!C10</f>
        <v>จิรกร</v>
      </c>
      <c r="D9" s="61" t="str">
        <f>ข้อมูลพื้นฐานนักเรียน!D10</f>
        <v>คำประสงค์</v>
      </c>
      <c r="E9" s="70">
        <f>'สรุปเทอม 1'!E9+'สรุปเทอม 2'!E9</f>
        <v>200</v>
      </c>
      <c r="F9" s="70">
        <f>'สรุปเทอม 1'!F9+'สรุปเทอม 2'!F9</f>
        <v>0</v>
      </c>
      <c r="G9" s="71">
        <f t="shared" ref="G9:G37" si="1">E9+F9</f>
        <v>200</v>
      </c>
      <c r="H9" s="72">
        <f t="shared" si="0"/>
        <v>100</v>
      </c>
      <c r="I9" s="73" t="str">
        <f t="shared" ref="I9:I37" si="2">IF(H9&gt;=$D$59,"ผ่าน","ไม่ผ่าน")</f>
        <v>ผ่าน</v>
      </c>
      <c r="J9" s="74"/>
      <c r="K9" s="63"/>
      <c r="L9" s="63"/>
      <c r="M9" s="63"/>
      <c r="N9" s="63"/>
      <c r="O9" s="63"/>
      <c r="P9" s="62"/>
      <c r="Q9" s="63"/>
      <c r="R9" s="63"/>
      <c r="S9" s="63"/>
      <c r="T9" s="63"/>
      <c r="U9" s="63"/>
      <c r="V9" s="63"/>
      <c r="W9" s="63"/>
      <c r="X9" s="63"/>
      <c r="Y9" s="62"/>
      <c r="Z9" s="63"/>
      <c r="AA9" s="63"/>
      <c r="AB9" s="63"/>
      <c r="AC9" s="63"/>
      <c r="AD9" s="63"/>
      <c r="AE9" s="63"/>
      <c r="AF9" s="63"/>
      <c r="AG9" s="63"/>
      <c r="AH9" s="63"/>
      <c r="AI9" s="66"/>
      <c r="AJ9" s="66"/>
      <c r="AK9" s="66"/>
    </row>
    <row r="10" spans="1:37" s="52" customFormat="1" ht="35.1" customHeight="1" x14ac:dyDescent="0.65">
      <c r="A10" s="53">
        <f>ข้อมูลพื้นฐานนักเรียน!A11</f>
        <v>3</v>
      </c>
      <c r="B10" s="54" t="str">
        <f>ข้อมูลพื้นฐานนักเรียน!B11</f>
        <v>เด็กชาย</v>
      </c>
      <c r="C10" s="60" t="str">
        <f>ข้อมูลพื้นฐานนักเรียน!C11</f>
        <v>กันฑ์ภวัต</v>
      </c>
      <c r="D10" s="61" t="str">
        <f>ข้อมูลพื้นฐานนักเรียน!D11</f>
        <v>กำจัดภัย</v>
      </c>
      <c r="E10" s="70">
        <f>'สรุปเทอม 1'!E10+'สรุปเทอม 2'!E10</f>
        <v>200</v>
      </c>
      <c r="F10" s="70">
        <f>'สรุปเทอม 1'!F10+'สรุปเทอม 2'!F10</f>
        <v>0</v>
      </c>
      <c r="G10" s="71">
        <f t="shared" si="1"/>
        <v>200</v>
      </c>
      <c r="H10" s="72">
        <f t="shared" si="0"/>
        <v>100</v>
      </c>
      <c r="I10" s="73" t="str">
        <f t="shared" si="2"/>
        <v>ผ่าน</v>
      </c>
      <c r="J10" s="74"/>
      <c r="K10" s="63"/>
      <c r="L10" s="63"/>
      <c r="M10" s="63"/>
      <c r="N10" s="63"/>
      <c r="O10" s="63"/>
      <c r="P10" s="62"/>
      <c r="Q10" s="63"/>
      <c r="R10" s="63"/>
      <c r="S10" s="63"/>
      <c r="T10" s="63"/>
      <c r="U10" s="63"/>
      <c r="V10" s="63"/>
      <c r="W10" s="63"/>
      <c r="X10" s="63"/>
      <c r="Y10" s="62"/>
      <c r="Z10" s="63"/>
      <c r="AA10" s="63"/>
      <c r="AB10" s="63"/>
      <c r="AC10" s="63"/>
      <c r="AD10" s="63"/>
      <c r="AE10" s="63"/>
      <c r="AF10" s="63"/>
      <c r="AG10" s="63"/>
      <c r="AH10" s="63"/>
      <c r="AI10" s="66"/>
      <c r="AJ10" s="66"/>
      <c r="AK10" s="66"/>
    </row>
    <row r="11" spans="1:37" s="52" customFormat="1" ht="35.1" customHeight="1" x14ac:dyDescent="0.65">
      <c r="A11" s="53">
        <f>ข้อมูลพื้นฐานนักเรียน!A12</f>
        <v>4</v>
      </c>
      <c r="B11" s="54" t="str">
        <f>ข้อมูลพื้นฐานนักเรียน!B12</f>
        <v>เด็กชาย</v>
      </c>
      <c r="C11" s="60" t="str">
        <f>ข้อมูลพื้นฐานนักเรียน!C12</f>
        <v>สินอนันต์</v>
      </c>
      <c r="D11" s="61" t="str">
        <f>ข้อมูลพื้นฐานนักเรียน!D12</f>
        <v>ชินคำ</v>
      </c>
      <c r="E11" s="70">
        <f>'สรุปเทอม 1'!E11+'สรุปเทอม 2'!E11</f>
        <v>200</v>
      </c>
      <c r="F11" s="70">
        <f>'สรุปเทอม 1'!F11+'สรุปเทอม 2'!F11</f>
        <v>0</v>
      </c>
      <c r="G11" s="71">
        <f t="shared" si="1"/>
        <v>200</v>
      </c>
      <c r="H11" s="72">
        <f t="shared" si="0"/>
        <v>100</v>
      </c>
      <c r="I11" s="73" t="str">
        <f t="shared" si="2"/>
        <v>ผ่าน</v>
      </c>
      <c r="J11" s="74"/>
      <c r="K11" s="63"/>
      <c r="L11" s="63"/>
      <c r="M11" s="63"/>
      <c r="N11" s="63"/>
      <c r="O11" s="63"/>
      <c r="P11" s="62"/>
      <c r="Q11" s="63"/>
      <c r="R11" s="63"/>
      <c r="S11" s="63"/>
      <c r="T11" s="63"/>
      <c r="U11" s="63"/>
      <c r="V11" s="63"/>
      <c r="W11" s="63"/>
      <c r="X11" s="63"/>
      <c r="Y11" s="62"/>
      <c r="Z11" s="63"/>
      <c r="AA11" s="63"/>
      <c r="AB11" s="63"/>
      <c r="AC11" s="63"/>
      <c r="AD11" s="63"/>
      <c r="AE11" s="63"/>
      <c r="AF11" s="63"/>
      <c r="AG11" s="63"/>
      <c r="AH11" s="63"/>
      <c r="AI11" s="66"/>
      <c r="AJ11" s="66"/>
      <c r="AK11" s="66"/>
    </row>
    <row r="12" spans="1:37" s="52" customFormat="1" ht="35.1" customHeight="1" x14ac:dyDescent="0.65">
      <c r="A12" s="53">
        <f>ข้อมูลพื้นฐานนักเรียน!A13</f>
        <v>5</v>
      </c>
      <c r="B12" s="54" t="str">
        <f>ข้อมูลพื้นฐานนักเรียน!B13</f>
        <v>เด็กชาย</v>
      </c>
      <c r="C12" s="60" t="str">
        <f>ข้อมูลพื้นฐานนักเรียน!C13</f>
        <v>ชนัดพล</v>
      </c>
      <c r="D12" s="61" t="str">
        <f>ข้อมูลพื้นฐานนักเรียน!D13</f>
        <v>ปิ่นนาค</v>
      </c>
      <c r="E12" s="70">
        <f>'สรุปเทอม 1'!E12+'สรุปเทอม 2'!E12</f>
        <v>200</v>
      </c>
      <c r="F12" s="70">
        <f>'สรุปเทอม 1'!F12+'สรุปเทอม 2'!F12</f>
        <v>0</v>
      </c>
      <c r="G12" s="71">
        <f t="shared" si="1"/>
        <v>200</v>
      </c>
      <c r="H12" s="72">
        <f t="shared" si="0"/>
        <v>100</v>
      </c>
      <c r="I12" s="73" t="str">
        <f t="shared" si="2"/>
        <v>ผ่าน</v>
      </c>
      <c r="J12" s="74"/>
      <c r="K12" s="63"/>
      <c r="L12" s="63"/>
      <c r="M12" s="63"/>
      <c r="N12" s="63"/>
      <c r="O12" s="63"/>
      <c r="P12" s="62"/>
      <c r="Q12" s="63"/>
      <c r="R12" s="63"/>
      <c r="S12" s="63"/>
      <c r="T12" s="63"/>
      <c r="U12" s="63"/>
      <c r="V12" s="63"/>
      <c r="W12" s="63"/>
      <c r="X12" s="63"/>
      <c r="Y12" s="62"/>
      <c r="Z12" s="63"/>
      <c r="AA12" s="63"/>
      <c r="AB12" s="63"/>
      <c r="AC12" s="63"/>
      <c r="AD12" s="63"/>
      <c r="AE12" s="63"/>
      <c r="AF12" s="63"/>
      <c r="AG12" s="63"/>
      <c r="AH12" s="63"/>
      <c r="AI12" s="66"/>
      <c r="AJ12" s="66"/>
      <c r="AK12" s="66"/>
    </row>
    <row r="13" spans="1:37" s="52" customFormat="1" ht="35.1" customHeight="1" x14ac:dyDescent="0.65">
      <c r="A13" s="53">
        <f>ข้อมูลพื้นฐานนักเรียน!A14</f>
        <v>6</v>
      </c>
      <c r="B13" s="54" t="str">
        <f>ข้อมูลพื้นฐานนักเรียน!B14</f>
        <v>เด็กชาย</v>
      </c>
      <c r="C13" s="60" t="str">
        <f>ข้อมูลพื้นฐานนักเรียน!C14</f>
        <v>ชัยภัทร</v>
      </c>
      <c r="D13" s="61" t="str">
        <f>ข้อมูลพื้นฐานนักเรียน!D14</f>
        <v>ม่วงศรี</v>
      </c>
      <c r="E13" s="70">
        <f>'สรุปเทอม 1'!E13+'สรุปเทอม 2'!E13</f>
        <v>200</v>
      </c>
      <c r="F13" s="70">
        <f>'สรุปเทอม 1'!F13+'สรุปเทอม 2'!F13</f>
        <v>0</v>
      </c>
      <c r="G13" s="71">
        <f t="shared" si="1"/>
        <v>200</v>
      </c>
      <c r="H13" s="72">
        <f t="shared" si="0"/>
        <v>100</v>
      </c>
      <c r="I13" s="73" t="str">
        <f t="shared" si="2"/>
        <v>ผ่าน</v>
      </c>
      <c r="J13" s="74"/>
      <c r="K13" s="63"/>
      <c r="L13" s="63"/>
      <c r="M13" s="63"/>
      <c r="N13" s="63"/>
      <c r="O13" s="63"/>
      <c r="P13" s="62"/>
      <c r="Q13" s="63"/>
      <c r="R13" s="63"/>
      <c r="S13" s="63"/>
      <c r="T13" s="63"/>
      <c r="U13" s="63"/>
      <c r="V13" s="63"/>
      <c r="W13" s="63"/>
      <c r="X13" s="63"/>
      <c r="Y13" s="62"/>
      <c r="Z13" s="63"/>
      <c r="AA13" s="63"/>
      <c r="AB13" s="63"/>
      <c r="AC13" s="63"/>
      <c r="AD13" s="63"/>
      <c r="AE13" s="63"/>
      <c r="AF13" s="63"/>
      <c r="AG13" s="63"/>
      <c r="AH13" s="63"/>
      <c r="AI13" s="66"/>
      <c r="AJ13" s="66"/>
      <c r="AK13" s="66"/>
    </row>
    <row r="14" spans="1:37" s="52" customFormat="1" ht="35.1" customHeight="1" x14ac:dyDescent="0.65">
      <c r="A14" s="53">
        <f>ข้อมูลพื้นฐานนักเรียน!A15</f>
        <v>7</v>
      </c>
      <c r="B14" s="54" t="str">
        <f>ข้อมูลพื้นฐานนักเรียน!B15</f>
        <v>เด็กชาย</v>
      </c>
      <c r="C14" s="60" t="str">
        <f>ข้อมูลพื้นฐานนักเรียน!C15</f>
        <v>ทศมล</v>
      </c>
      <c r="D14" s="61" t="str">
        <f>ข้อมูลพื้นฐานนักเรียน!D15</f>
        <v>ทิพพาวัน</v>
      </c>
      <c r="E14" s="70">
        <f>'สรุปเทอม 1'!E14+'สรุปเทอม 2'!E14</f>
        <v>200</v>
      </c>
      <c r="F14" s="70">
        <f>'สรุปเทอม 1'!F14+'สรุปเทอม 2'!F14</f>
        <v>0</v>
      </c>
      <c r="G14" s="71">
        <f t="shared" si="1"/>
        <v>200</v>
      </c>
      <c r="H14" s="72">
        <f t="shared" si="0"/>
        <v>100</v>
      </c>
      <c r="I14" s="73" t="str">
        <f t="shared" si="2"/>
        <v>ผ่าน</v>
      </c>
      <c r="J14" s="74"/>
      <c r="K14" s="63"/>
      <c r="L14" s="63"/>
      <c r="M14" s="63"/>
      <c r="N14" s="63"/>
      <c r="O14" s="63"/>
      <c r="P14" s="62"/>
      <c r="Q14" s="63"/>
      <c r="R14" s="63"/>
      <c r="S14" s="63"/>
      <c r="T14" s="63"/>
      <c r="U14" s="63"/>
      <c r="V14" s="63"/>
      <c r="W14" s="63"/>
      <c r="X14" s="63"/>
      <c r="Y14" s="62"/>
      <c r="Z14" s="63"/>
      <c r="AA14" s="63"/>
      <c r="AB14" s="63"/>
      <c r="AC14" s="63"/>
      <c r="AD14" s="63"/>
      <c r="AE14" s="63"/>
      <c r="AF14" s="63"/>
      <c r="AG14" s="63"/>
      <c r="AH14" s="63"/>
      <c r="AI14" s="66"/>
      <c r="AJ14" s="66"/>
      <c r="AK14" s="66"/>
    </row>
    <row r="15" spans="1:37" s="52" customFormat="1" ht="35.1" customHeight="1" x14ac:dyDescent="0.65">
      <c r="A15" s="53">
        <f>ข้อมูลพื้นฐานนักเรียน!A16</f>
        <v>8</v>
      </c>
      <c r="B15" s="54" t="str">
        <f>ข้อมูลพื้นฐานนักเรียน!B16</f>
        <v>เด็กชาย</v>
      </c>
      <c r="C15" s="60" t="str">
        <f>ข้อมูลพื้นฐานนักเรียน!C16</f>
        <v>ธนกฤต</v>
      </c>
      <c r="D15" s="61" t="str">
        <f>ข้อมูลพื้นฐานนักเรียน!D16</f>
        <v>รุ่งเรือง</v>
      </c>
      <c r="E15" s="70">
        <f>'สรุปเทอม 1'!E15+'สรุปเทอม 2'!E15</f>
        <v>200</v>
      </c>
      <c r="F15" s="70">
        <f>'สรุปเทอม 1'!F15+'สรุปเทอม 2'!F15</f>
        <v>0</v>
      </c>
      <c r="G15" s="71">
        <f t="shared" si="1"/>
        <v>200</v>
      </c>
      <c r="H15" s="72">
        <f t="shared" si="0"/>
        <v>100</v>
      </c>
      <c r="I15" s="73" t="str">
        <f t="shared" si="2"/>
        <v>ผ่าน</v>
      </c>
      <c r="J15" s="74"/>
      <c r="K15" s="63"/>
      <c r="L15" s="63"/>
      <c r="M15" s="63"/>
      <c r="N15" s="63"/>
      <c r="O15" s="63"/>
      <c r="P15" s="62"/>
      <c r="Q15" s="63"/>
      <c r="R15" s="63"/>
      <c r="S15" s="63"/>
      <c r="T15" s="63"/>
      <c r="U15" s="63"/>
      <c r="V15" s="63"/>
      <c r="W15" s="63"/>
      <c r="X15" s="63"/>
      <c r="Y15" s="62"/>
      <c r="Z15" s="63"/>
      <c r="AA15" s="63"/>
      <c r="AB15" s="63"/>
      <c r="AC15" s="63"/>
      <c r="AD15" s="63"/>
      <c r="AE15" s="63"/>
      <c r="AF15" s="63"/>
      <c r="AG15" s="63"/>
      <c r="AH15" s="63"/>
      <c r="AI15" s="66"/>
      <c r="AJ15" s="66"/>
      <c r="AK15" s="66"/>
    </row>
    <row r="16" spans="1:37" s="52" customFormat="1" ht="35.1" customHeight="1" x14ac:dyDescent="0.65">
      <c r="A16" s="53">
        <f>ข้อมูลพื้นฐานนักเรียน!A17</f>
        <v>9</v>
      </c>
      <c r="B16" s="54" t="str">
        <f>ข้อมูลพื้นฐานนักเรียน!B17</f>
        <v>เด็กชาย</v>
      </c>
      <c r="C16" s="60" t="str">
        <f>ข้อมูลพื้นฐานนักเรียน!C17</f>
        <v>เตชินท์</v>
      </c>
      <c r="D16" s="61" t="str">
        <f>ข้อมูลพื้นฐานนักเรียน!D17</f>
        <v>สมบัติวงค์</v>
      </c>
      <c r="E16" s="70">
        <f>'สรุปเทอม 1'!E16+'สรุปเทอม 2'!E16</f>
        <v>200</v>
      </c>
      <c r="F16" s="70">
        <f>'สรุปเทอม 1'!F16+'สรุปเทอม 2'!F16</f>
        <v>0</v>
      </c>
      <c r="G16" s="71">
        <f t="shared" si="1"/>
        <v>200</v>
      </c>
      <c r="H16" s="72">
        <f t="shared" si="0"/>
        <v>100</v>
      </c>
      <c r="I16" s="73" t="str">
        <f t="shared" si="2"/>
        <v>ผ่าน</v>
      </c>
      <c r="J16" s="74"/>
      <c r="K16" s="63"/>
      <c r="L16" s="63"/>
      <c r="M16" s="63"/>
      <c r="N16" s="63"/>
      <c r="O16" s="63"/>
      <c r="P16" s="62"/>
      <c r="Q16" s="63"/>
      <c r="R16" s="63"/>
      <c r="S16" s="63"/>
      <c r="T16" s="63"/>
      <c r="U16" s="63"/>
      <c r="V16" s="63"/>
      <c r="W16" s="63"/>
      <c r="X16" s="63"/>
      <c r="Y16" s="62"/>
      <c r="Z16" s="63"/>
      <c r="AA16" s="63"/>
      <c r="AB16" s="63"/>
      <c r="AC16" s="63"/>
      <c r="AD16" s="63"/>
      <c r="AE16" s="63"/>
      <c r="AF16" s="63"/>
      <c r="AG16" s="63"/>
      <c r="AH16" s="63"/>
      <c r="AI16" s="66"/>
      <c r="AJ16" s="66"/>
      <c r="AK16" s="66"/>
    </row>
    <row r="17" spans="1:37" s="52" customFormat="1" ht="35.1" customHeight="1" x14ac:dyDescent="0.65">
      <c r="A17" s="53">
        <f>ข้อมูลพื้นฐานนักเรียน!A18</f>
        <v>10</v>
      </c>
      <c r="B17" s="54" t="str">
        <f>ข้อมูลพื้นฐานนักเรียน!B18</f>
        <v>เด็กหญิง</v>
      </c>
      <c r="C17" s="60" t="str">
        <f>ข้อมูลพื้นฐานนักเรียน!C18</f>
        <v>สุจิณณา</v>
      </c>
      <c r="D17" s="61" t="str">
        <f>ข้อมูลพื้นฐานนักเรียน!D18</f>
        <v>ดีพร้อม</v>
      </c>
      <c r="E17" s="70">
        <f>'สรุปเทอม 1'!E17+'สรุปเทอม 2'!E17</f>
        <v>200</v>
      </c>
      <c r="F17" s="70">
        <f>'สรุปเทอม 1'!F17+'สรุปเทอม 2'!F17</f>
        <v>0</v>
      </c>
      <c r="G17" s="71">
        <f t="shared" si="1"/>
        <v>200</v>
      </c>
      <c r="H17" s="72">
        <f t="shared" si="0"/>
        <v>100</v>
      </c>
      <c r="I17" s="73" t="str">
        <f t="shared" si="2"/>
        <v>ผ่าน</v>
      </c>
      <c r="J17" s="74"/>
      <c r="K17" s="63"/>
      <c r="L17" s="63"/>
      <c r="M17" s="63"/>
      <c r="N17" s="63"/>
      <c r="O17" s="63"/>
      <c r="P17" s="62"/>
      <c r="Q17" s="63"/>
      <c r="R17" s="63"/>
      <c r="S17" s="63"/>
      <c r="T17" s="63"/>
      <c r="U17" s="63"/>
      <c r="V17" s="63"/>
      <c r="W17" s="63"/>
      <c r="X17" s="63"/>
      <c r="Y17" s="62"/>
      <c r="Z17" s="63"/>
      <c r="AA17" s="63"/>
      <c r="AB17" s="63"/>
      <c r="AC17" s="63"/>
      <c r="AD17" s="63"/>
      <c r="AE17" s="63"/>
      <c r="AF17" s="63"/>
      <c r="AG17" s="63"/>
      <c r="AH17" s="63"/>
      <c r="AI17" s="66"/>
      <c r="AJ17" s="66"/>
      <c r="AK17" s="66"/>
    </row>
    <row r="18" spans="1:37" s="52" customFormat="1" ht="35.1" customHeight="1" x14ac:dyDescent="0.65">
      <c r="A18" s="53">
        <f>ข้อมูลพื้นฐานนักเรียน!A19</f>
        <v>11</v>
      </c>
      <c r="B18" s="54" t="str">
        <f>ข้อมูลพื้นฐานนักเรียน!B19</f>
        <v>เด็กหญิง</v>
      </c>
      <c r="C18" s="60" t="str">
        <f>ข้อมูลพื้นฐานนักเรียน!C19</f>
        <v>ชนัญธิดา</v>
      </c>
      <c r="D18" s="61" t="str">
        <f>ข้อมูลพื้นฐานนักเรียน!D19</f>
        <v>สุวรรณวงค์</v>
      </c>
      <c r="E18" s="70">
        <f>'สรุปเทอม 1'!E18+'สรุปเทอม 2'!E18</f>
        <v>200</v>
      </c>
      <c r="F18" s="70">
        <f>'สรุปเทอม 1'!F18+'สรุปเทอม 2'!F18</f>
        <v>0</v>
      </c>
      <c r="G18" s="71">
        <f t="shared" si="1"/>
        <v>200</v>
      </c>
      <c r="H18" s="72">
        <f t="shared" si="0"/>
        <v>100</v>
      </c>
      <c r="I18" s="73" t="str">
        <f t="shared" si="2"/>
        <v>ผ่าน</v>
      </c>
      <c r="J18" s="74"/>
      <c r="K18" s="63"/>
      <c r="L18" s="63"/>
      <c r="M18" s="63"/>
      <c r="N18" s="63"/>
      <c r="O18" s="63"/>
      <c r="P18" s="62"/>
      <c r="Q18" s="63"/>
      <c r="R18" s="63"/>
      <c r="S18" s="63"/>
      <c r="T18" s="63"/>
      <c r="U18" s="63"/>
      <c r="V18" s="63"/>
      <c r="W18" s="63"/>
      <c r="X18" s="63"/>
      <c r="Y18" s="62"/>
      <c r="Z18" s="63"/>
      <c r="AA18" s="63"/>
      <c r="AB18" s="63"/>
      <c r="AC18" s="63"/>
      <c r="AD18" s="63"/>
      <c r="AE18" s="63"/>
      <c r="AF18" s="63"/>
      <c r="AG18" s="63"/>
      <c r="AH18" s="63"/>
      <c r="AI18" s="66"/>
      <c r="AJ18" s="66"/>
      <c r="AK18" s="66"/>
    </row>
    <row r="19" spans="1:37" s="52" customFormat="1" ht="35.1" customHeight="1" x14ac:dyDescent="0.65">
      <c r="A19" s="53">
        <f>ข้อมูลพื้นฐานนักเรียน!A20</f>
        <v>12</v>
      </c>
      <c r="B19" s="54" t="str">
        <f>ข้อมูลพื้นฐานนักเรียน!B20</f>
        <v>เด็กหญิง</v>
      </c>
      <c r="C19" s="60" t="str">
        <f>ข้อมูลพื้นฐานนักเรียน!C20</f>
        <v>กชพร</v>
      </c>
      <c r="D19" s="61" t="str">
        <f>ข้อมูลพื้นฐานนักเรียน!D20</f>
        <v>สมนาค</v>
      </c>
      <c r="E19" s="70">
        <f>'สรุปเทอม 1'!E19+'สรุปเทอม 2'!E19</f>
        <v>200</v>
      </c>
      <c r="F19" s="70">
        <f>'สรุปเทอม 1'!F19+'สรุปเทอม 2'!F19</f>
        <v>0</v>
      </c>
      <c r="G19" s="71">
        <f t="shared" si="1"/>
        <v>200</v>
      </c>
      <c r="H19" s="72">
        <f t="shared" si="0"/>
        <v>100</v>
      </c>
      <c r="I19" s="73" t="str">
        <f t="shared" si="2"/>
        <v>ผ่าน</v>
      </c>
      <c r="J19" s="74"/>
      <c r="K19" s="63"/>
      <c r="L19" s="63"/>
      <c r="M19" s="63"/>
      <c r="N19" s="63"/>
      <c r="O19" s="63"/>
      <c r="P19" s="62"/>
      <c r="Q19" s="63"/>
      <c r="R19" s="63"/>
      <c r="S19" s="63"/>
      <c r="T19" s="63"/>
      <c r="U19" s="63"/>
      <c r="V19" s="63"/>
      <c r="W19" s="63"/>
      <c r="X19" s="63"/>
      <c r="Y19" s="62"/>
      <c r="Z19" s="63"/>
      <c r="AA19" s="63"/>
      <c r="AB19" s="63"/>
      <c r="AC19" s="63"/>
      <c r="AD19" s="63"/>
      <c r="AE19" s="63"/>
      <c r="AF19" s="63"/>
      <c r="AG19" s="63"/>
      <c r="AH19" s="63"/>
      <c r="AI19" s="66"/>
      <c r="AJ19" s="66"/>
      <c r="AK19" s="66"/>
    </row>
    <row r="20" spans="1:37" s="52" customFormat="1" ht="35.1" customHeight="1" x14ac:dyDescent="0.65">
      <c r="A20" s="53">
        <f>ข้อมูลพื้นฐานนักเรียน!A21</f>
        <v>13</v>
      </c>
      <c r="B20" s="54" t="str">
        <f>ข้อมูลพื้นฐานนักเรียน!B21</f>
        <v>เด็กหญิง</v>
      </c>
      <c r="C20" s="60" t="str">
        <f>ข้อมูลพื้นฐานนักเรียน!C21</f>
        <v>จิรัญญา</v>
      </c>
      <c r="D20" s="61" t="str">
        <f>ข้อมูลพื้นฐานนักเรียน!D21</f>
        <v>เกลี้ยงพร้อม</v>
      </c>
      <c r="E20" s="70">
        <f>'สรุปเทอม 1'!E20+'สรุปเทอม 2'!E20</f>
        <v>200</v>
      </c>
      <c r="F20" s="70">
        <f>'สรุปเทอม 1'!F20+'สรุปเทอม 2'!F20</f>
        <v>0</v>
      </c>
      <c r="G20" s="71">
        <f t="shared" si="1"/>
        <v>200</v>
      </c>
      <c r="H20" s="72">
        <f t="shared" si="0"/>
        <v>100</v>
      </c>
      <c r="I20" s="73" t="str">
        <f t="shared" si="2"/>
        <v>ผ่าน</v>
      </c>
      <c r="J20" s="74"/>
      <c r="K20" s="63"/>
      <c r="L20" s="63"/>
      <c r="M20" s="63"/>
      <c r="N20" s="63"/>
      <c r="O20" s="63"/>
      <c r="P20" s="62"/>
      <c r="Q20" s="63"/>
      <c r="R20" s="63"/>
      <c r="S20" s="63"/>
      <c r="T20" s="63"/>
      <c r="U20" s="63"/>
      <c r="V20" s="63"/>
      <c r="W20" s="63"/>
      <c r="X20" s="63"/>
      <c r="Y20" s="62"/>
      <c r="Z20" s="63"/>
      <c r="AA20" s="63"/>
      <c r="AB20" s="63"/>
      <c r="AC20" s="63"/>
      <c r="AD20" s="63"/>
      <c r="AE20" s="63"/>
      <c r="AF20" s="63"/>
      <c r="AG20" s="63"/>
      <c r="AH20" s="63"/>
      <c r="AI20" s="66"/>
      <c r="AJ20" s="66"/>
      <c r="AK20" s="66"/>
    </row>
    <row r="21" spans="1:37" s="52" customFormat="1" ht="35.1" customHeight="1" x14ac:dyDescent="0.65">
      <c r="A21" s="53">
        <f>ข้อมูลพื้นฐานนักเรียน!A22</f>
        <v>14</v>
      </c>
      <c r="B21" s="54" t="str">
        <f>ข้อมูลพื้นฐานนักเรียน!B22</f>
        <v>เด็กหญิง</v>
      </c>
      <c r="C21" s="60" t="str">
        <f>ข้อมูลพื้นฐานนักเรียน!C22</f>
        <v>ศกุนตลา</v>
      </c>
      <c r="D21" s="61" t="str">
        <f>ข้อมูลพื้นฐานนักเรียน!D22</f>
        <v>วสุธารัตน์</v>
      </c>
      <c r="E21" s="70">
        <f>'สรุปเทอม 1'!E21+'สรุปเทอม 2'!E21</f>
        <v>200</v>
      </c>
      <c r="F21" s="70">
        <f>'สรุปเทอม 1'!F21+'สรุปเทอม 2'!F21</f>
        <v>0</v>
      </c>
      <c r="G21" s="71">
        <f t="shared" si="1"/>
        <v>200</v>
      </c>
      <c r="H21" s="72">
        <f t="shared" si="0"/>
        <v>100</v>
      </c>
      <c r="I21" s="73" t="str">
        <f t="shared" si="2"/>
        <v>ผ่าน</v>
      </c>
      <c r="J21" s="74"/>
      <c r="K21" s="63"/>
      <c r="L21" s="63"/>
      <c r="M21" s="63"/>
      <c r="N21" s="63"/>
      <c r="O21" s="63"/>
      <c r="P21" s="62"/>
      <c r="Q21" s="63"/>
      <c r="R21" s="63"/>
      <c r="S21" s="63"/>
      <c r="T21" s="63"/>
      <c r="U21" s="63"/>
      <c r="V21" s="63"/>
      <c r="W21" s="63"/>
      <c r="X21" s="63"/>
      <c r="Y21" s="62"/>
      <c r="Z21" s="63"/>
      <c r="AA21" s="63"/>
      <c r="AB21" s="63"/>
      <c r="AC21" s="63"/>
      <c r="AD21" s="63"/>
      <c r="AE21" s="63"/>
      <c r="AF21" s="63"/>
      <c r="AG21" s="63"/>
      <c r="AH21" s="63"/>
      <c r="AI21" s="66"/>
      <c r="AJ21" s="66"/>
      <c r="AK21" s="66"/>
    </row>
    <row r="22" spans="1:37" s="52" customFormat="1" ht="35.1" customHeight="1" x14ac:dyDescent="0.65">
      <c r="A22" s="53">
        <f>ข้อมูลพื้นฐานนักเรียน!A23</f>
        <v>15</v>
      </c>
      <c r="B22" s="54" t="str">
        <f>ข้อมูลพื้นฐานนักเรียน!B23</f>
        <v>เด็กหญิง</v>
      </c>
      <c r="C22" s="60" t="str">
        <f>ข้อมูลพื้นฐานนักเรียน!C23</f>
        <v>อธิชา</v>
      </c>
      <c r="D22" s="61" t="str">
        <f>ข้อมูลพื้นฐานนักเรียน!D23</f>
        <v>จันทร์โพธิ์</v>
      </c>
      <c r="E22" s="70">
        <f>'สรุปเทอม 1'!E22+'สรุปเทอม 2'!E22</f>
        <v>200</v>
      </c>
      <c r="F22" s="70">
        <f>'สรุปเทอม 1'!F22+'สรุปเทอม 2'!F22</f>
        <v>0</v>
      </c>
      <c r="G22" s="71">
        <f t="shared" si="1"/>
        <v>200</v>
      </c>
      <c r="H22" s="72">
        <f t="shared" si="0"/>
        <v>100</v>
      </c>
      <c r="I22" s="73" t="str">
        <f t="shared" si="2"/>
        <v>ผ่าน</v>
      </c>
      <c r="J22" s="74"/>
      <c r="K22" s="63"/>
      <c r="L22" s="63"/>
      <c r="M22" s="63"/>
      <c r="N22" s="63"/>
      <c r="O22" s="63"/>
      <c r="P22" s="62"/>
      <c r="Q22" s="63"/>
      <c r="R22" s="63"/>
      <c r="S22" s="63"/>
      <c r="T22" s="63"/>
      <c r="U22" s="63"/>
      <c r="V22" s="63"/>
      <c r="W22" s="63"/>
      <c r="X22" s="63"/>
      <c r="Y22" s="62"/>
      <c r="Z22" s="63"/>
      <c r="AA22" s="63"/>
      <c r="AB22" s="63"/>
      <c r="AC22" s="63"/>
      <c r="AD22" s="63"/>
      <c r="AE22" s="63"/>
      <c r="AF22" s="63"/>
      <c r="AG22" s="63"/>
      <c r="AH22" s="63"/>
      <c r="AI22" s="66"/>
      <c r="AJ22" s="66"/>
      <c r="AK22" s="66"/>
    </row>
    <row r="23" spans="1:37" s="52" customFormat="1" ht="35.1" customHeight="1" x14ac:dyDescent="0.65">
      <c r="A23" s="53">
        <f>ข้อมูลพื้นฐานนักเรียน!A24</f>
        <v>16</v>
      </c>
      <c r="B23" s="54" t="str">
        <f>ข้อมูลพื้นฐานนักเรียน!B24</f>
        <v>เด็กหญิง</v>
      </c>
      <c r="C23" s="60" t="str">
        <f>ข้อมูลพื้นฐานนักเรียน!C24</f>
        <v>ชุติกาญจน์</v>
      </c>
      <c r="D23" s="61" t="str">
        <f>ข้อมูลพื้นฐานนักเรียน!D24</f>
        <v>สมตน</v>
      </c>
      <c r="E23" s="70">
        <f>'สรุปเทอม 1'!E23+'สรุปเทอม 2'!E23</f>
        <v>200</v>
      </c>
      <c r="F23" s="70">
        <f>'สรุปเทอม 1'!F23+'สรุปเทอม 2'!F23</f>
        <v>0</v>
      </c>
      <c r="G23" s="71">
        <f t="shared" si="1"/>
        <v>200</v>
      </c>
      <c r="H23" s="72">
        <f t="shared" si="0"/>
        <v>100</v>
      </c>
      <c r="I23" s="73" t="str">
        <f t="shared" si="2"/>
        <v>ผ่าน</v>
      </c>
      <c r="J23" s="74"/>
      <c r="K23" s="63"/>
      <c r="L23" s="63"/>
      <c r="M23" s="63"/>
      <c r="N23" s="63"/>
      <c r="O23" s="63"/>
      <c r="P23" s="62"/>
      <c r="Q23" s="63"/>
      <c r="R23" s="63"/>
      <c r="S23" s="63"/>
      <c r="T23" s="63"/>
      <c r="U23" s="63"/>
      <c r="V23" s="63"/>
      <c r="W23" s="63"/>
      <c r="X23" s="63"/>
      <c r="Y23" s="62"/>
      <c r="Z23" s="63"/>
      <c r="AA23" s="63"/>
      <c r="AB23" s="63"/>
      <c r="AC23" s="63"/>
      <c r="AD23" s="63"/>
      <c r="AE23" s="63"/>
      <c r="AF23" s="63"/>
      <c r="AG23" s="63"/>
      <c r="AH23" s="63"/>
      <c r="AI23" s="66"/>
      <c r="AJ23" s="66"/>
      <c r="AK23" s="66"/>
    </row>
    <row r="24" spans="1:37" s="52" customFormat="1" ht="35.1" customHeight="1" x14ac:dyDescent="0.65">
      <c r="A24" s="53">
        <f>ข้อมูลพื้นฐานนักเรียน!A25</f>
        <v>17</v>
      </c>
      <c r="B24" s="54" t="str">
        <f>ข้อมูลพื้นฐานนักเรียน!B25</f>
        <v>เด็กหญิง</v>
      </c>
      <c r="C24" s="60" t="str">
        <f>ข้อมูลพื้นฐานนักเรียน!C25</f>
        <v>กรชวัล</v>
      </c>
      <c r="D24" s="61" t="str">
        <f>ข้อมูลพื้นฐานนักเรียน!D25</f>
        <v>แสงสุธา</v>
      </c>
      <c r="E24" s="70">
        <f>'สรุปเทอม 1'!E24+'สรุปเทอม 2'!E24</f>
        <v>200</v>
      </c>
      <c r="F24" s="70">
        <f>'สรุปเทอม 1'!F24+'สรุปเทอม 2'!F24</f>
        <v>0</v>
      </c>
      <c r="G24" s="71">
        <f t="shared" si="1"/>
        <v>200</v>
      </c>
      <c r="H24" s="72">
        <f t="shared" si="0"/>
        <v>100</v>
      </c>
      <c r="I24" s="73" t="str">
        <f t="shared" si="2"/>
        <v>ผ่าน</v>
      </c>
      <c r="J24" s="74"/>
      <c r="K24" s="63"/>
      <c r="L24" s="63"/>
      <c r="M24" s="63"/>
      <c r="N24" s="63"/>
      <c r="O24" s="63"/>
      <c r="P24" s="62"/>
      <c r="Q24" s="63"/>
      <c r="R24" s="63"/>
      <c r="S24" s="63"/>
      <c r="T24" s="63"/>
      <c r="U24" s="63"/>
      <c r="V24" s="63"/>
      <c r="W24" s="63"/>
      <c r="X24" s="63"/>
      <c r="Y24" s="62"/>
      <c r="Z24" s="63"/>
      <c r="AA24" s="63"/>
      <c r="AB24" s="63"/>
      <c r="AC24" s="63"/>
      <c r="AD24" s="63"/>
      <c r="AE24" s="63"/>
      <c r="AF24" s="63"/>
      <c r="AG24" s="63"/>
      <c r="AH24" s="63"/>
      <c r="AI24" s="66"/>
      <c r="AJ24" s="66"/>
      <c r="AK24" s="66"/>
    </row>
    <row r="25" spans="1:37" s="52" customFormat="1" ht="35.1" customHeight="1" x14ac:dyDescent="0.65">
      <c r="A25" s="53">
        <f>ข้อมูลพื้นฐานนักเรียน!A26</f>
        <v>18</v>
      </c>
      <c r="B25" s="54" t="str">
        <f>ข้อมูลพื้นฐานนักเรียน!B26</f>
        <v>เด็กหญิง</v>
      </c>
      <c r="C25" s="60" t="str">
        <f>ข้อมูลพื้นฐานนักเรียน!C26</f>
        <v>ชณิกา</v>
      </c>
      <c r="D25" s="61" t="str">
        <f>ข้อมูลพื้นฐานนักเรียน!D26</f>
        <v>จันทร์ทอง</v>
      </c>
      <c r="E25" s="70">
        <f>'สรุปเทอม 1'!E25+'สรุปเทอม 2'!E25</f>
        <v>200</v>
      </c>
      <c r="F25" s="70">
        <f>'สรุปเทอม 1'!F25+'สรุปเทอม 2'!F25</f>
        <v>0</v>
      </c>
      <c r="G25" s="71">
        <f t="shared" si="1"/>
        <v>200</v>
      </c>
      <c r="H25" s="72">
        <f t="shared" si="0"/>
        <v>100</v>
      </c>
      <c r="I25" s="73" t="str">
        <f t="shared" si="2"/>
        <v>ผ่าน</v>
      </c>
      <c r="J25" s="74"/>
      <c r="K25" s="63"/>
      <c r="L25" s="63"/>
      <c r="M25" s="63"/>
      <c r="N25" s="63"/>
      <c r="O25" s="63"/>
      <c r="P25" s="62"/>
      <c r="Q25" s="63"/>
      <c r="R25" s="63"/>
      <c r="S25" s="63"/>
      <c r="T25" s="63"/>
      <c r="U25" s="63"/>
      <c r="V25" s="63"/>
      <c r="W25" s="63"/>
      <c r="X25" s="63"/>
      <c r="Y25" s="62"/>
      <c r="Z25" s="63"/>
      <c r="AA25" s="63"/>
      <c r="AB25" s="63"/>
      <c r="AC25" s="63"/>
      <c r="AD25" s="63"/>
      <c r="AE25" s="63"/>
      <c r="AF25" s="63"/>
      <c r="AG25" s="63"/>
      <c r="AH25" s="63"/>
      <c r="AI25" s="66"/>
      <c r="AJ25" s="66"/>
      <c r="AK25" s="66"/>
    </row>
    <row r="26" spans="1:37" s="52" customFormat="1" ht="35.1" customHeight="1" x14ac:dyDescent="0.65">
      <c r="A26" s="53">
        <f>ข้อมูลพื้นฐานนักเรียน!A27</f>
        <v>19</v>
      </c>
      <c r="B26" s="54" t="str">
        <f>ข้อมูลพื้นฐานนักเรียน!B27</f>
        <v>เด็กหญิง</v>
      </c>
      <c r="C26" s="60" t="str">
        <f>ข้อมูลพื้นฐานนักเรียน!C27</f>
        <v>กัญฐมณี</v>
      </c>
      <c r="D26" s="61" t="str">
        <f>ข้อมูลพื้นฐานนักเรียน!D27</f>
        <v>แดงเดช</v>
      </c>
      <c r="E26" s="70">
        <f>'สรุปเทอม 1'!E26+'สรุปเทอม 2'!E26</f>
        <v>200</v>
      </c>
      <c r="F26" s="70">
        <f>'สรุปเทอม 1'!F26+'สรุปเทอม 2'!F26</f>
        <v>0</v>
      </c>
      <c r="G26" s="71">
        <f t="shared" si="1"/>
        <v>200</v>
      </c>
      <c r="H26" s="72">
        <f t="shared" si="0"/>
        <v>100</v>
      </c>
      <c r="I26" s="73" t="str">
        <f t="shared" si="2"/>
        <v>ผ่าน</v>
      </c>
      <c r="J26" s="74"/>
      <c r="K26" s="63"/>
      <c r="L26" s="63"/>
      <c r="M26" s="63"/>
      <c r="N26" s="63"/>
      <c r="O26" s="63"/>
      <c r="P26" s="62"/>
      <c r="Q26" s="63"/>
      <c r="R26" s="63"/>
      <c r="S26" s="63"/>
      <c r="T26" s="63"/>
      <c r="U26" s="63"/>
      <c r="V26" s="63"/>
      <c r="W26" s="63"/>
      <c r="X26" s="63"/>
      <c r="Y26" s="62"/>
      <c r="Z26" s="63"/>
      <c r="AA26" s="63"/>
      <c r="AB26" s="63"/>
      <c r="AC26" s="63"/>
      <c r="AD26" s="63"/>
      <c r="AE26" s="63"/>
      <c r="AF26" s="63"/>
      <c r="AG26" s="63"/>
      <c r="AH26" s="63"/>
      <c r="AI26" s="66"/>
      <c r="AJ26" s="66"/>
      <c r="AK26" s="66"/>
    </row>
    <row r="27" spans="1:37" s="52" customFormat="1" ht="35.1" customHeight="1" x14ac:dyDescent="0.65">
      <c r="A27" s="53">
        <f>ข้อมูลพื้นฐานนักเรียน!A28</f>
        <v>20</v>
      </c>
      <c r="B27" s="54" t="str">
        <f>ข้อมูลพื้นฐานนักเรียน!B28</f>
        <v>เด็กหญิง</v>
      </c>
      <c r="C27" s="60" t="str">
        <f>ข้อมูลพื้นฐานนักเรียน!C28</f>
        <v>จันทร์ทรา</v>
      </c>
      <c r="D27" s="61" t="str">
        <f>ข้อมูลพื้นฐานนักเรียน!D28</f>
        <v>ขังสุปัฏ</v>
      </c>
      <c r="E27" s="70">
        <f>'สรุปเทอม 1'!E27+'สรุปเทอม 2'!E27</f>
        <v>200</v>
      </c>
      <c r="F27" s="70">
        <f>'สรุปเทอม 1'!F27+'สรุปเทอม 2'!F27</f>
        <v>0</v>
      </c>
      <c r="G27" s="71">
        <f t="shared" si="1"/>
        <v>200</v>
      </c>
      <c r="H27" s="72">
        <f t="shared" si="0"/>
        <v>100</v>
      </c>
      <c r="I27" s="73" t="str">
        <f t="shared" si="2"/>
        <v>ผ่าน</v>
      </c>
      <c r="J27" s="74"/>
      <c r="K27" s="63"/>
      <c r="L27" s="63"/>
      <c r="M27" s="63"/>
      <c r="N27" s="63"/>
      <c r="O27" s="63"/>
      <c r="P27" s="62"/>
      <c r="Q27" s="63"/>
      <c r="R27" s="63"/>
      <c r="S27" s="63"/>
      <c r="T27" s="63"/>
      <c r="U27" s="63"/>
      <c r="V27" s="63"/>
      <c r="W27" s="63"/>
      <c r="X27" s="63"/>
      <c r="Y27" s="62"/>
      <c r="Z27" s="63"/>
      <c r="AA27" s="63"/>
      <c r="AB27" s="63"/>
      <c r="AC27" s="63"/>
      <c r="AD27" s="63"/>
      <c r="AE27" s="63"/>
      <c r="AF27" s="63"/>
      <c r="AG27" s="63"/>
      <c r="AH27" s="63"/>
      <c r="AI27" s="66"/>
      <c r="AJ27" s="66"/>
      <c r="AK27" s="66"/>
    </row>
    <row r="28" spans="1:37" s="52" customFormat="1" ht="35.1" customHeight="1" x14ac:dyDescent="0.65">
      <c r="A28" s="53">
        <f>ข้อมูลพื้นฐานนักเรียน!A29</f>
        <v>21</v>
      </c>
      <c r="B28" s="54" t="str">
        <f>ข้อมูลพื้นฐานนักเรียน!B29</f>
        <v>เด็กหญิง</v>
      </c>
      <c r="C28" s="60" t="str">
        <f>ข้อมูลพื้นฐานนักเรียน!C29</f>
        <v>รดานุช</v>
      </c>
      <c r="D28" s="61" t="str">
        <f>ข้อมูลพื้นฐานนักเรียน!D29</f>
        <v>บำเพ็ญธรรม</v>
      </c>
      <c r="E28" s="70">
        <f>'สรุปเทอม 1'!E28+'สรุปเทอม 2'!E28</f>
        <v>200</v>
      </c>
      <c r="F28" s="70">
        <f>'สรุปเทอม 1'!F28+'สรุปเทอม 2'!F28</f>
        <v>0</v>
      </c>
      <c r="G28" s="71">
        <f t="shared" si="1"/>
        <v>200</v>
      </c>
      <c r="H28" s="72">
        <f t="shared" si="0"/>
        <v>100</v>
      </c>
      <c r="I28" s="73" t="str">
        <f t="shared" si="2"/>
        <v>ผ่าน</v>
      </c>
      <c r="J28" s="74"/>
      <c r="K28" s="63"/>
      <c r="L28" s="63"/>
      <c r="M28" s="63"/>
      <c r="N28" s="63"/>
      <c r="O28" s="63"/>
      <c r="P28" s="62"/>
      <c r="Q28" s="63"/>
      <c r="R28" s="63"/>
      <c r="S28" s="63"/>
      <c r="T28" s="63"/>
      <c r="U28" s="63"/>
      <c r="V28" s="63"/>
      <c r="W28" s="63"/>
      <c r="X28" s="63"/>
      <c r="Y28" s="62"/>
      <c r="Z28" s="63"/>
      <c r="AA28" s="63"/>
      <c r="AB28" s="63"/>
      <c r="AC28" s="63"/>
      <c r="AD28" s="63"/>
      <c r="AE28" s="63"/>
      <c r="AF28" s="63"/>
      <c r="AG28" s="63"/>
      <c r="AH28" s="63"/>
      <c r="AI28" s="66"/>
      <c r="AJ28" s="66"/>
      <c r="AK28" s="66"/>
    </row>
    <row r="29" spans="1:37" s="52" customFormat="1" ht="35.1" customHeight="1" x14ac:dyDescent="0.65">
      <c r="A29" s="53">
        <f>ข้อมูลพื้นฐานนักเรียน!A30</f>
        <v>22</v>
      </c>
      <c r="B29" s="54" t="str">
        <f>ข้อมูลพื้นฐานนักเรียน!B30</f>
        <v>เด็กหญิง</v>
      </c>
      <c r="C29" s="60" t="str">
        <f>ข้อมูลพื้นฐานนักเรียน!C30</f>
        <v>เมธาพร</v>
      </c>
      <c r="D29" s="61" t="str">
        <f>ข้อมูลพื้นฐานนักเรียน!D30</f>
        <v>จูมคำ</v>
      </c>
      <c r="E29" s="70">
        <f>'สรุปเทอม 1'!E29+'สรุปเทอม 2'!E29</f>
        <v>200</v>
      </c>
      <c r="F29" s="70">
        <f>'สรุปเทอม 1'!F29+'สรุปเทอม 2'!F29</f>
        <v>0</v>
      </c>
      <c r="G29" s="71">
        <f t="shared" si="1"/>
        <v>200</v>
      </c>
      <c r="H29" s="72">
        <f t="shared" si="0"/>
        <v>100</v>
      </c>
      <c r="I29" s="73" t="str">
        <f t="shared" si="2"/>
        <v>ผ่าน</v>
      </c>
      <c r="J29" s="74"/>
      <c r="K29" s="63"/>
      <c r="L29" s="63"/>
      <c r="M29" s="63"/>
      <c r="N29" s="63"/>
      <c r="O29" s="63"/>
      <c r="P29" s="62"/>
      <c r="Q29" s="63"/>
      <c r="R29" s="63"/>
      <c r="S29" s="63"/>
      <c r="T29" s="63"/>
      <c r="U29" s="63"/>
      <c r="V29" s="63"/>
      <c r="W29" s="63"/>
      <c r="X29" s="63"/>
      <c r="Y29" s="62"/>
      <c r="Z29" s="63"/>
      <c r="AA29" s="63"/>
      <c r="AB29" s="63"/>
      <c r="AC29" s="63"/>
      <c r="AD29" s="63"/>
      <c r="AE29" s="63"/>
      <c r="AF29" s="63"/>
      <c r="AG29" s="63"/>
      <c r="AH29" s="63"/>
      <c r="AI29" s="66"/>
      <c r="AJ29" s="66"/>
      <c r="AK29" s="66"/>
    </row>
    <row r="30" spans="1:37" s="52" customFormat="1" ht="35.1" customHeight="1" x14ac:dyDescent="0.65">
      <c r="A30" s="53">
        <f>ข้อมูลพื้นฐานนักเรียน!A31</f>
        <v>23</v>
      </c>
      <c r="B30" s="54" t="str">
        <f>ข้อมูลพื้นฐานนักเรียน!B31</f>
        <v>เด็กหญิง</v>
      </c>
      <c r="C30" s="60" t="str">
        <f>ข้อมูลพื้นฐานนักเรียน!C31</f>
        <v>จิรัชญา</v>
      </c>
      <c r="D30" s="61" t="str">
        <f>ข้อมูลพื้นฐานนักเรียน!D31</f>
        <v>สลับศรี</v>
      </c>
      <c r="E30" s="70">
        <f>'สรุปเทอม 1'!E30+'สรุปเทอม 2'!E30</f>
        <v>200</v>
      </c>
      <c r="F30" s="70">
        <f>'สรุปเทอม 1'!F30+'สรุปเทอม 2'!F30</f>
        <v>0</v>
      </c>
      <c r="G30" s="71">
        <f t="shared" si="1"/>
        <v>200</v>
      </c>
      <c r="H30" s="72">
        <f t="shared" si="0"/>
        <v>100</v>
      </c>
      <c r="I30" s="73" t="str">
        <f t="shared" si="2"/>
        <v>ผ่าน</v>
      </c>
      <c r="J30" s="74"/>
      <c r="K30" s="63"/>
      <c r="L30" s="63"/>
      <c r="M30" s="63"/>
      <c r="N30" s="63"/>
      <c r="O30" s="63"/>
      <c r="P30" s="62"/>
      <c r="Q30" s="63"/>
      <c r="R30" s="63"/>
      <c r="S30" s="63"/>
      <c r="T30" s="63"/>
      <c r="U30" s="63"/>
      <c r="V30" s="63"/>
      <c r="W30" s="63"/>
      <c r="X30" s="63"/>
      <c r="Y30" s="62"/>
      <c r="Z30" s="63"/>
      <c r="AA30" s="63"/>
      <c r="AB30" s="63"/>
      <c r="AC30" s="63"/>
      <c r="AD30" s="63"/>
      <c r="AE30" s="63"/>
      <c r="AF30" s="63"/>
      <c r="AG30" s="63"/>
      <c r="AH30" s="63"/>
      <c r="AI30" s="66"/>
      <c r="AJ30" s="66"/>
      <c r="AK30" s="66"/>
    </row>
    <row r="31" spans="1:37" s="52" customFormat="1" ht="35.1" customHeight="1" x14ac:dyDescent="0.65">
      <c r="A31" s="53">
        <f>ข้อมูลพื้นฐานนักเรียน!A32</f>
        <v>24</v>
      </c>
      <c r="B31" s="54" t="str">
        <f>ข้อมูลพื้นฐานนักเรียน!B32</f>
        <v>เด็กหญิง</v>
      </c>
      <c r="C31" s="60" t="str">
        <f>ข้อมูลพื้นฐานนักเรียน!C32</f>
        <v>นภัสสร</v>
      </c>
      <c r="D31" s="61" t="str">
        <f>ข้อมูลพื้นฐานนักเรียน!D32</f>
        <v>อินทะวงศ์ษา</v>
      </c>
      <c r="E31" s="70">
        <f>'สรุปเทอม 1'!E31+'สรุปเทอม 2'!E31</f>
        <v>200</v>
      </c>
      <c r="F31" s="70">
        <f>'สรุปเทอม 1'!F31+'สรุปเทอม 2'!F31</f>
        <v>0</v>
      </c>
      <c r="G31" s="71">
        <f t="shared" si="1"/>
        <v>200</v>
      </c>
      <c r="H31" s="72">
        <f t="shared" si="0"/>
        <v>100</v>
      </c>
      <c r="I31" s="73" t="str">
        <f t="shared" si="2"/>
        <v>ผ่าน</v>
      </c>
      <c r="J31" s="74"/>
      <c r="K31" s="63"/>
      <c r="L31" s="63"/>
      <c r="M31" s="63"/>
      <c r="N31" s="63"/>
      <c r="O31" s="63"/>
      <c r="P31" s="62"/>
      <c r="Q31" s="63"/>
      <c r="R31" s="63"/>
      <c r="S31" s="63"/>
      <c r="T31" s="63"/>
      <c r="U31" s="63"/>
      <c r="V31" s="63"/>
      <c r="W31" s="63"/>
      <c r="X31" s="63"/>
      <c r="Y31" s="62"/>
      <c r="Z31" s="63"/>
      <c r="AA31" s="63"/>
      <c r="AB31" s="63"/>
      <c r="AC31" s="63"/>
      <c r="AD31" s="63"/>
      <c r="AE31" s="63"/>
      <c r="AF31" s="63"/>
      <c r="AG31" s="63"/>
      <c r="AH31" s="63"/>
      <c r="AI31" s="66"/>
      <c r="AJ31" s="66"/>
      <c r="AK31" s="66"/>
    </row>
    <row r="32" spans="1:37" s="52" customFormat="1" ht="35.1" customHeight="1" x14ac:dyDescent="0.65">
      <c r="A32" s="53">
        <f>ข้อมูลพื้นฐานนักเรียน!A33</f>
        <v>25</v>
      </c>
      <c r="B32" s="54" t="str">
        <f>ข้อมูลพื้นฐานนักเรียน!B33</f>
        <v>เด็กหญิง</v>
      </c>
      <c r="C32" s="60" t="str">
        <f>ข้อมูลพื้นฐานนักเรียน!C33</f>
        <v>มะลิวัน</v>
      </c>
      <c r="D32" s="61" t="str">
        <f>ข้อมูลพื้นฐานนักเรียน!D33</f>
        <v>แซ่สง</v>
      </c>
      <c r="E32" s="70">
        <f>'สรุปเทอม 1'!E32+'สรุปเทอม 2'!E32</f>
        <v>200</v>
      </c>
      <c r="F32" s="70">
        <f>'สรุปเทอม 1'!F32+'สรุปเทอม 2'!F32</f>
        <v>0</v>
      </c>
      <c r="G32" s="71">
        <f t="shared" si="1"/>
        <v>200</v>
      </c>
      <c r="H32" s="72">
        <f t="shared" si="0"/>
        <v>100</v>
      </c>
      <c r="I32" s="73" t="str">
        <f t="shared" si="2"/>
        <v>ผ่าน</v>
      </c>
      <c r="J32" s="74"/>
      <c r="K32" s="63"/>
      <c r="L32" s="63"/>
      <c r="M32" s="63"/>
      <c r="N32" s="63"/>
      <c r="O32" s="63"/>
      <c r="P32" s="62"/>
      <c r="Q32" s="63"/>
      <c r="R32" s="63"/>
      <c r="S32" s="63"/>
      <c r="T32" s="63"/>
      <c r="U32" s="63"/>
      <c r="V32" s="63"/>
      <c r="W32" s="63"/>
      <c r="X32" s="63"/>
      <c r="Y32" s="62"/>
      <c r="Z32" s="63"/>
      <c r="AA32" s="63"/>
      <c r="AB32" s="63"/>
      <c r="AC32" s="63"/>
      <c r="AD32" s="63"/>
      <c r="AE32" s="63"/>
      <c r="AF32" s="63"/>
      <c r="AG32" s="63"/>
      <c r="AH32" s="63"/>
      <c r="AI32" s="66"/>
      <c r="AJ32" s="66"/>
      <c r="AK32" s="66"/>
    </row>
    <row r="33" spans="1:37" s="52" customFormat="1" ht="35.1" customHeight="1" x14ac:dyDescent="0.65">
      <c r="A33" s="53">
        <f>ข้อมูลพื้นฐานนักเรียน!A34</f>
        <v>26</v>
      </c>
      <c r="B33" s="54" t="str">
        <f>ข้อมูลพื้นฐานนักเรียน!B34</f>
        <v>เด็กหญิง</v>
      </c>
      <c r="C33" s="60" t="str">
        <f>ข้อมูลพื้นฐานนักเรียน!C34</f>
        <v>ศิลป์สุภา</v>
      </c>
      <c r="D33" s="61" t="str">
        <f>ข้อมูลพื้นฐานนักเรียน!D34</f>
        <v>ประทุมมา</v>
      </c>
      <c r="E33" s="70">
        <f>'สรุปเทอม 1'!E33+'สรุปเทอม 2'!E33</f>
        <v>200</v>
      </c>
      <c r="F33" s="70">
        <f>'สรุปเทอม 1'!F33+'สรุปเทอม 2'!F33</f>
        <v>0</v>
      </c>
      <c r="G33" s="71">
        <f t="shared" si="1"/>
        <v>200</v>
      </c>
      <c r="H33" s="72">
        <f t="shared" si="0"/>
        <v>100</v>
      </c>
      <c r="I33" s="73" t="str">
        <f t="shared" si="2"/>
        <v>ผ่าน</v>
      </c>
      <c r="J33" s="74"/>
      <c r="K33" s="63"/>
      <c r="L33" s="63"/>
      <c r="M33" s="63"/>
      <c r="N33" s="63"/>
      <c r="O33" s="63"/>
      <c r="P33" s="62"/>
      <c r="Q33" s="63"/>
      <c r="R33" s="63"/>
      <c r="S33" s="63"/>
      <c r="T33" s="63"/>
      <c r="U33" s="63"/>
      <c r="V33" s="63"/>
      <c r="W33" s="63"/>
      <c r="X33" s="63"/>
      <c r="Y33" s="62"/>
      <c r="Z33" s="63"/>
      <c r="AA33" s="63"/>
      <c r="AB33" s="63"/>
      <c r="AC33" s="63"/>
      <c r="AD33" s="63"/>
      <c r="AE33" s="63"/>
      <c r="AF33" s="63"/>
      <c r="AG33" s="63"/>
      <c r="AH33" s="63"/>
      <c r="AI33" s="66"/>
      <c r="AJ33" s="66"/>
      <c r="AK33" s="66"/>
    </row>
    <row r="34" spans="1:37" s="52" customFormat="1" ht="35.1" customHeight="1" x14ac:dyDescent="0.65">
      <c r="A34" s="53">
        <f>ข้อมูลพื้นฐานนักเรียน!A35</f>
        <v>27</v>
      </c>
      <c r="B34" s="54" t="str">
        <f>ข้อมูลพื้นฐานนักเรียน!B35</f>
        <v>เด็กชาย</v>
      </c>
      <c r="C34" s="60" t="str">
        <f>ข้อมูลพื้นฐานนักเรียน!C35</f>
        <v>รังศรีมันต์</v>
      </c>
      <c r="D34" s="61" t="str">
        <f>ข้อมูลพื้นฐานนักเรียน!D35</f>
        <v>ครอบบัวบาน</v>
      </c>
      <c r="E34" s="70">
        <f>'สรุปเทอม 1'!E34+'สรุปเทอม 2'!E34</f>
        <v>200</v>
      </c>
      <c r="F34" s="70">
        <f>'สรุปเทอม 1'!F34+'สรุปเทอม 2'!F34</f>
        <v>0</v>
      </c>
      <c r="G34" s="71">
        <f t="shared" si="1"/>
        <v>200</v>
      </c>
      <c r="H34" s="72">
        <f t="shared" si="0"/>
        <v>100</v>
      </c>
      <c r="I34" s="73" t="str">
        <f t="shared" si="2"/>
        <v>ผ่าน</v>
      </c>
      <c r="J34" s="74"/>
      <c r="K34" s="63"/>
      <c r="L34" s="63"/>
      <c r="M34" s="63"/>
      <c r="N34" s="63"/>
      <c r="O34" s="63"/>
      <c r="P34" s="62"/>
      <c r="Q34" s="63"/>
      <c r="R34" s="63"/>
      <c r="S34" s="63"/>
      <c r="T34" s="63"/>
      <c r="U34" s="63"/>
      <c r="V34" s="63"/>
      <c r="W34" s="63"/>
      <c r="X34" s="63"/>
      <c r="Y34" s="62"/>
      <c r="Z34" s="63"/>
      <c r="AA34" s="63"/>
      <c r="AB34" s="63"/>
      <c r="AC34" s="63"/>
      <c r="AD34" s="63"/>
      <c r="AE34" s="63"/>
      <c r="AF34" s="63"/>
      <c r="AG34" s="63"/>
      <c r="AH34" s="63"/>
      <c r="AI34" s="66"/>
      <c r="AJ34" s="66"/>
      <c r="AK34" s="66"/>
    </row>
    <row r="35" spans="1:37" s="52" customFormat="1" ht="35.1" customHeight="1" x14ac:dyDescent="0.65">
      <c r="A35" s="53">
        <f>ข้อมูลพื้นฐานนักเรียน!A36</f>
        <v>28</v>
      </c>
      <c r="B35" s="54" t="str">
        <f>ข้อมูลพื้นฐานนักเรียน!B36</f>
        <v>เด็กหญิง</v>
      </c>
      <c r="C35" s="60" t="str">
        <f>ข้อมูลพื้นฐานนักเรียน!C36</f>
        <v>ลภัสรดา</v>
      </c>
      <c r="D35" s="61" t="str">
        <f>ข้อมูลพื้นฐานนักเรียน!D36</f>
        <v>สังฆะคาม</v>
      </c>
      <c r="E35" s="70">
        <f>'สรุปเทอม 1'!E35+'สรุปเทอม 2'!E35</f>
        <v>200</v>
      </c>
      <c r="F35" s="70">
        <f>'สรุปเทอม 1'!F35+'สรุปเทอม 2'!F35</f>
        <v>0</v>
      </c>
      <c r="G35" s="71">
        <f t="shared" si="1"/>
        <v>200</v>
      </c>
      <c r="H35" s="72">
        <f t="shared" si="0"/>
        <v>100</v>
      </c>
      <c r="I35" s="73" t="str">
        <f t="shared" si="2"/>
        <v>ผ่าน</v>
      </c>
      <c r="J35" s="74"/>
      <c r="K35" s="63"/>
      <c r="L35" s="63"/>
      <c r="M35" s="63"/>
      <c r="N35" s="63"/>
      <c r="O35" s="63"/>
      <c r="P35" s="62"/>
      <c r="Q35" s="63"/>
      <c r="R35" s="63"/>
      <c r="S35" s="63"/>
      <c r="T35" s="63"/>
      <c r="U35" s="63"/>
      <c r="V35" s="63"/>
      <c r="W35" s="63"/>
      <c r="X35" s="63"/>
      <c r="Y35" s="62"/>
      <c r="Z35" s="63"/>
      <c r="AA35" s="63"/>
      <c r="AB35" s="63"/>
      <c r="AC35" s="63"/>
      <c r="AD35" s="63"/>
      <c r="AE35" s="63"/>
      <c r="AF35" s="63"/>
      <c r="AG35" s="63"/>
      <c r="AH35" s="63"/>
      <c r="AI35" s="66"/>
      <c r="AJ35" s="66"/>
      <c r="AK35" s="66"/>
    </row>
    <row r="36" spans="1:37" s="52" customFormat="1" ht="35.1" customHeight="1" x14ac:dyDescent="0.65">
      <c r="A36" s="53">
        <f>ข้อมูลพื้นฐานนักเรียน!A37</f>
        <v>29</v>
      </c>
      <c r="B36" s="54" t="str">
        <f>ข้อมูลพื้นฐานนักเรียน!B37</f>
        <v>เด็กชาย</v>
      </c>
      <c r="C36" s="60" t="str">
        <f>ข้อมูลพื้นฐานนักเรียน!C37</f>
        <v>ณัฐพัฒน์</v>
      </c>
      <c r="D36" s="61" t="str">
        <f>ข้อมูลพื้นฐานนักเรียน!D37</f>
        <v>บุญรังสี</v>
      </c>
      <c r="E36" s="70">
        <f>'สรุปเทอม 1'!E36+'สรุปเทอม 2'!E36</f>
        <v>200</v>
      </c>
      <c r="F36" s="70">
        <f>'สรุปเทอม 1'!F36+'สรุปเทอม 2'!F36</f>
        <v>0</v>
      </c>
      <c r="G36" s="71">
        <f t="shared" si="1"/>
        <v>200</v>
      </c>
      <c r="H36" s="72">
        <f t="shared" si="0"/>
        <v>100</v>
      </c>
      <c r="I36" s="73" t="str">
        <f t="shared" si="2"/>
        <v>ผ่าน</v>
      </c>
      <c r="J36" s="74"/>
      <c r="K36" s="63"/>
      <c r="L36" s="63"/>
      <c r="M36" s="63"/>
      <c r="N36" s="63"/>
      <c r="O36" s="63"/>
      <c r="P36" s="62"/>
      <c r="Q36" s="63"/>
      <c r="R36" s="63"/>
      <c r="S36" s="63"/>
      <c r="T36" s="63"/>
      <c r="U36" s="63"/>
      <c r="V36" s="63"/>
      <c r="W36" s="63"/>
      <c r="X36" s="63"/>
      <c r="Y36" s="62"/>
      <c r="Z36" s="63"/>
      <c r="AA36" s="63"/>
      <c r="AB36" s="63"/>
      <c r="AC36" s="63"/>
      <c r="AD36" s="63"/>
      <c r="AE36" s="63"/>
      <c r="AF36" s="63"/>
      <c r="AG36" s="63"/>
      <c r="AH36" s="63"/>
      <c r="AI36" s="66"/>
      <c r="AJ36" s="66"/>
      <c r="AK36" s="66"/>
    </row>
    <row r="37" spans="1:37" s="52" customFormat="1" ht="35.1" customHeight="1" x14ac:dyDescent="0.65">
      <c r="A37" s="53">
        <f>ข้อมูลพื้นฐานนักเรียน!A38</f>
        <v>30</v>
      </c>
      <c r="B37" s="54" t="str">
        <f>ข้อมูลพื้นฐานนักเรียน!B38</f>
        <v>เด็กหญิง</v>
      </c>
      <c r="C37" s="60" t="str">
        <f>ข้อมูลพื้นฐานนักเรียน!C38</f>
        <v>ณัฐภัทร</v>
      </c>
      <c r="D37" s="61" t="str">
        <f>ข้อมูลพื้นฐานนักเรียน!D38</f>
        <v>นาคเหนือ</v>
      </c>
      <c r="E37" s="70">
        <f>'สรุปเทอม 1'!E37+'สรุปเทอม 2'!E37</f>
        <v>200</v>
      </c>
      <c r="F37" s="70">
        <f>'สรุปเทอม 1'!F37+'สรุปเทอม 2'!F37</f>
        <v>0</v>
      </c>
      <c r="G37" s="71">
        <f t="shared" si="1"/>
        <v>200</v>
      </c>
      <c r="H37" s="72">
        <f t="shared" si="0"/>
        <v>100</v>
      </c>
      <c r="I37" s="73" t="str">
        <f t="shared" si="2"/>
        <v>ผ่าน</v>
      </c>
      <c r="J37" s="74"/>
      <c r="K37" s="63"/>
      <c r="L37" s="63"/>
      <c r="M37" s="63"/>
      <c r="N37" s="63"/>
      <c r="O37" s="63"/>
      <c r="P37" s="62"/>
      <c r="Q37" s="63"/>
      <c r="R37" s="63"/>
      <c r="S37" s="63"/>
      <c r="T37" s="63"/>
      <c r="U37" s="63"/>
      <c r="V37" s="63"/>
      <c r="W37" s="63"/>
      <c r="X37" s="63"/>
      <c r="Y37" s="62"/>
      <c r="Z37" s="63"/>
      <c r="AA37" s="63"/>
      <c r="AB37" s="63"/>
      <c r="AC37" s="63"/>
      <c r="AD37" s="63"/>
      <c r="AE37" s="63"/>
      <c r="AF37" s="63"/>
      <c r="AG37" s="63"/>
      <c r="AH37" s="63"/>
      <c r="AI37" s="66"/>
      <c r="AJ37" s="66"/>
      <c r="AK37" s="66"/>
    </row>
    <row r="38" spans="1:37" s="52" customFormat="1" ht="35.1" customHeight="1" x14ac:dyDescent="0.65">
      <c r="A38" s="53">
        <f>ข้อมูลพื้นฐานนักเรียน!A39</f>
        <v>31</v>
      </c>
      <c r="B38" s="54"/>
      <c r="C38" s="60"/>
      <c r="D38" s="61"/>
      <c r="E38" s="70"/>
      <c r="F38" s="70"/>
      <c r="G38" s="71"/>
      <c r="H38" s="72"/>
      <c r="I38" s="73"/>
      <c r="J38" s="74"/>
      <c r="K38" s="63"/>
      <c r="L38" s="63"/>
      <c r="M38" s="63"/>
      <c r="N38" s="63"/>
      <c r="O38" s="63"/>
      <c r="P38" s="62"/>
      <c r="Q38" s="63"/>
      <c r="R38" s="63"/>
      <c r="S38" s="63"/>
      <c r="T38" s="63"/>
      <c r="U38" s="63"/>
      <c r="V38" s="63"/>
      <c r="W38" s="63"/>
      <c r="X38" s="63"/>
      <c r="Y38" s="62"/>
      <c r="Z38" s="63"/>
      <c r="AA38" s="63"/>
      <c r="AB38" s="63"/>
      <c r="AC38" s="63"/>
      <c r="AD38" s="63"/>
      <c r="AE38" s="63"/>
      <c r="AF38" s="63"/>
      <c r="AG38" s="63"/>
      <c r="AH38" s="63"/>
      <c r="AI38" s="66"/>
      <c r="AJ38" s="66"/>
      <c r="AK38" s="66"/>
    </row>
    <row r="39" spans="1:37" s="52" customFormat="1" ht="35.1" customHeight="1" x14ac:dyDescent="0.65">
      <c r="A39" s="53">
        <f>ข้อมูลพื้นฐานนักเรียน!A40</f>
        <v>32</v>
      </c>
      <c r="B39" s="54"/>
      <c r="C39" s="60"/>
      <c r="D39" s="61"/>
      <c r="E39" s="70"/>
      <c r="F39" s="70"/>
      <c r="G39" s="71"/>
      <c r="H39" s="72"/>
      <c r="I39" s="73"/>
      <c r="J39" s="74"/>
      <c r="K39" s="63"/>
      <c r="L39" s="63"/>
      <c r="M39" s="63"/>
      <c r="N39" s="63"/>
      <c r="O39" s="63"/>
      <c r="P39" s="62"/>
      <c r="Q39" s="63"/>
      <c r="R39" s="63"/>
      <c r="S39" s="63"/>
      <c r="T39" s="63"/>
      <c r="U39" s="63"/>
      <c r="V39" s="63"/>
      <c r="W39" s="63"/>
      <c r="X39" s="63"/>
      <c r="Y39" s="62"/>
      <c r="Z39" s="63"/>
      <c r="AA39" s="63"/>
      <c r="AB39" s="63"/>
      <c r="AC39" s="63"/>
      <c r="AD39" s="63"/>
      <c r="AE39" s="63"/>
      <c r="AF39" s="63"/>
      <c r="AG39" s="63"/>
      <c r="AH39" s="63"/>
      <c r="AI39" s="66"/>
      <c r="AJ39" s="66"/>
      <c r="AK39" s="66"/>
    </row>
    <row r="40" spans="1:37" s="52" customFormat="1" ht="35.1" customHeight="1" x14ac:dyDescent="0.65">
      <c r="A40" s="53">
        <f>ข้อมูลพื้นฐานนักเรียน!A41</f>
        <v>33</v>
      </c>
      <c r="B40" s="54"/>
      <c r="C40" s="60"/>
      <c r="D40" s="61"/>
      <c r="E40" s="70"/>
      <c r="F40" s="70"/>
      <c r="G40" s="71"/>
      <c r="H40" s="72"/>
      <c r="I40" s="73"/>
      <c r="J40" s="74"/>
      <c r="K40" s="63"/>
      <c r="L40" s="63"/>
      <c r="M40" s="63"/>
      <c r="N40" s="63"/>
      <c r="O40" s="63"/>
      <c r="P40" s="62"/>
      <c r="Q40" s="63"/>
      <c r="R40" s="63"/>
      <c r="S40" s="63"/>
      <c r="T40" s="63"/>
      <c r="U40" s="63"/>
      <c r="V40" s="63"/>
      <c r="W40" s="63"/>
      <c r="X40" s="63"/>
      <c r="Y40" s="62"/>
      <c r="Z40" s="63"/>
      <c r="AA40" s="63"/>
      <c r="AB40" s="63"/>
      <c r="AC40" s="63"/>
      <c r="AD40" s="63"/>
      <c r="AE40" s="63"/>
      <c r="AF40" s="63"/>
      <c r="AG40" s="63"/>
      <c r="AH40" s="63"/>
      <c r="AI40" s="66"/>
      <c r="AJ40" s="66"/>
      <c r="AK40" s="66"/>
    </row>
    <row r="41" spans="1:37" s="52" customFormat="1" ht="35.1" customHeight="1" x14ac:dyDescent="0.65">
      <c r="A41" s="53">
        <f>ข้อมูลพื้นฐานนักเรียน!A42</f>
        <v>34</v>
      </c>
      <c r="B41" s="54"/>
      <c r="C41" s="60"/>
      <c r="D41" s="61"/>
      <c r="E41" s="70"/>
      <c r="F41" s="70"/>
      <c r="G41" s="71"/>
      <c r="H41" s="72"/>
      <c r="I41" s="73"/>
      <c r="J41" s="74"/>
      <c r="K41" s="63"/>
      <c r="L41" s="63"/>
      <c r="M41" s="63"/>
      <c r="N41" s="63"/>
      <c r="O41" s="63"/>
      <c r="P41" s="62"/>
      <c r="Q41" s="63"/>
      <c r="R41" s="63"/>
      <c r="S41" s="63"/>
      <c r="T41" s="63"/>
      <c r="U41" s="63"/>
      <c r="V41" s="63"/>
      <c r="W41" s="63"/>
      <c r="X41" s="63"/>
      <c r="Y41" s="62"/>
      <c r="Z41" s="63"/>
      <c r="AA41" s="63"/>
      <c r="AB41" s="63"/>
      <c r="AC41" s="63"/>
      <c r="AD41" s="63"/>
      <c r="AE41" s="63"/>
      <c r="AF41" s="63"/>
      <c r="AG41" s="63"/>
      <c r="AH41" s="63"/>
      <c r="AI41" s="66"/>
      <c r="AJ41" s="66"/>
      <c r="AK41" s="66"/>
    </row>
    <row r="42" spans="1:37" s="52" customFormat="1" ht="35.1" customHeight="1" x14ac:dyDescent="0.65">
      <c r="A42" s="53">
        <f>ข้อมูลพื้นฐานนักเรียน!A43</f>
        <v>35</v>
      </c>
      <c r="B42" s="54"/>
      <c r="C42" s="60"/>
      <c r="D42" s="61"/>
      <c r="E42" s="70"/>
      <c r="F42" s="70"/>
      <c r="G42" s="71"/>
      <c r="H42" s="72"/>
      <c r="I42" s="73"/>
      <c r="J42" s="74"/>
      <c r="K42" s="63"/>
      <c r="L42" s="63"/>
      <c r="M42" s="63"/>
      <c r="N42" s="63"/>
      <c r="O42" s="63"/>
      <c r="P42" s="62"/>
      <c r="Q42" s="63"/>
      <c r="R42" s="63"/>
      <c r="S42" s="63"/>
      <c r="T42" s="63"/>
      <c r="U42" s="63"/>
      <c r="V42" s="63"/>
      <c r="W42" s="63"/>
      <c r="X42" s="63"/>
      <c r="Y42" s="62"/>
      <c r="Z42" s="63"/>
      <c r="AA42" s="63"/>
      <c r="AB42" s="63"/>
      <c r="AC42" s="63"/>
      <c r="AD42" s="63"/>
      <c r="AE42" s="63"/>
      <c r="AF42" s="63"/>
      <c r="AG42" s="63"/>
      <c r="AH42" s="63"/>
      <c r="AI42" s="66"/>
      <c r="AJ42" s="66"/>
      <c r="AK42" s="66"/>
    </row>
    <row r="43" spans="1:37" s="52" customFormat="1" ht="35.1" customHeight="1" x14ac:dyDescent="0.65">
      <c r="A43" s="53">
        <f>ข้อมูลพื้นฐานนักเรียน!A44</f>
        <v>36</v>
      </c>
      <c r="B43" s="54"/>
      <c r="C43" s="60"/>
      <c r="D43" s="61"/>
      <c r="E43" s="70"/>
      <c r="F43" s="70"/>
      <c r="G43" s="71"/>
      <c r="H43" s="72"/>
      <c r="I43" s="73"/>
      <c r="J43" s="74"/>
      <c r="K43" s="63"/>
      <c r="L43" s="63"/>
      <c r="M43" s="63"/>
      <c r="N43" s="63"/>
      <c r="O43" s="63"/>
      <c r="P43" s="62"/>
      <c r="Q43" s="63"/>
      <c r="R43" s="63"/>
      <c r="S43" s="63"/>
      <c r="T43" s="63"/>
      <c r="U43" s="63"/>
      <c r="V43" s="63"/>
      <c r="W43" s="63"/>
      <c r="X43" s="63"/>
      <c r="Y43" s="62"/>
      <c r="Z43" s="63"/>
      <c r="AA43" s="63"/>
      <c r="AB43" s="63"/>
      <c r="AC43" s="63"/>
      <c r="AD43" s="63"/>
      <c r="AE43" s="63"/>
      <c r="AF43" s="63"/>
      <c r="AG43" s="63"/>
      <c r="AH43" s="63"/>
      <c r="AI43" s="66"/>
      <c r="AJ43" s="66"/>
      <c r="AK43" s="66"/>
    </row>
    <row r="44" spans="1:37" s="52" customFormat="1" ht="35.1" customHeight="1" x14ac:dyDescent="0.65">
      <c r="A44" s="53">
        <f>ข้อมูลพื้นฐานนักเรียน!A45</f>
        <v>37</v>
      </c>
      <c r="B44" s="54"/>
      <c r="C44" s="60"/>
      <c r="D44" s="61"/>
      <c r="E44" s="70"/>
      <c r="F44" s="70"/>
      <c r="G44" s="71"/>
      <c r="H44" s="72"/>
      <c r="I44" s="73"/>
      <c r="J44" s="74"/>
      <c r="K44" s="63"/>
      <c r="L44" s="63"/>
      <c r="M44" s="63"/>
      <c r="N44" s="63"/>
      <c r="O44" s="63"/>
      <c r="P44" s="62"/>
      <c r="Q44" s="63"/>
      <c r="R44" s="63"/>
      <c r="S44" s="63"/>
      <c r="T44" s="63"/>
      <c r="U44" s="63"/>
      <c r="V44" s="63"/>
      <c r="W44" s="63"/>
      <c r="X44" s="63"/>
      <c r="Y44" s="62"/>
      <c r="Z44" s="63"/>
      <c r="AA44" s="63"/>
      <c r="AB44" s="63"/>
      <c r="AC44" s="63"/>
      <c r="AD44" s="63"/>
      <c r="AE44" s="63"/>
      <c r="AF44" s="63"/>
      <c r="AG44" s="63"/>
      <c r="AH44" s="63"/>
      <c r="AI44" s="66"/>
      <c r="AJ44" s="66"/>
      <c r="AK44" s="66"/>
    </row>
    <row r="45" spans="1:37" s="52" customFormat="1" ht="35.1" customHeight="1" x14ac:dyDescent="0.65">
      <c r="A45" s="53">
        <f>ข้อมูลพื้นฐานนักเรียน!A46</f>
        <v>38</v>
      </c>
      <c r="B45" s="54"/>
      <c r="C45" s="60"/>
      <c r="D45" s="61"/>
      <c r="E45" s="70"/>
      <c r="F45" s="70"/>
      <c r="G45" s="71"/>
      <c r="H45" s="72"/>
      <c r="I45" s="73"/>
      <c r="J45" s="74"/>
      <c r="K45" s="63"/>
      <c r="L45" s="63"/>
      <c r="M45" s="63"/>
      <c r="N45" s="63"/>
      <c r="O45" s="63"/>
      <c r="P45" s="62"/>
      <c r="Q45" s="63"/>
      <c r="R45" s="63"/>
      <c r="S45" s="63"/>
      <c r="T45" s="63"/>
      <c r="U45" s="63"/>
      <c r="V45" s="63"/>
      <c r="W45" s="63"/>
      <c r="X45" s="63"/>
      <c r="Y45" s="62"/>
      <c r="Z45" s="63"/>
      <c r="AA45" s="63"/>
      <c r="AB45" s="63"/>
      <c r="AC45" s="63"/>
      <c r="AD45" s="63"/>
      <c r="AE45" s="63"/>
      <c r="AF45" s="63"/>
      <c r="AG45" s="63"/>
      <c r="AH45" s="63"/>
      <c r="AI45" s="66"/>
      <c r="AJ45" s="66"/>
      <c r="AK45" s="66"/>
    </row>
    <row r="46" spans="1:37" s="52" customFormat="1" ht="35.1" customHeight="1" x14ac:dyDescent="0.65">
      <c r="A46" s="53">
        <f>ข้อมูลพื้นฐานนักเรียน!A47</f>
        <v>39</v>
      </c>
      <c r="B46" s="54"/>
      <c r="C46" s="60"/>
      <c r="D46" s="61"/>
      <c r="E46" s="70"/>
      <c r="F46" s="70"/>
      <c r="G46" s="71"/>
      <c r="H46" s="72"/>
      <c r="I46" s="73"/>
      <c r="J46" s="74"/>
      <c r="K46" s="63"/>
      <c r="L46" s="63"/>
      <c r="M46" s="63"/>
      <c r="N46" s="63"/>
      <c r="O46" s="63"/>
      <c r="P46" s="62"/>
      <c r="Q46" s="63"/>
      <c r="R46" s="63"/>
      <c r="S46" s="63"/>
      <c r="T46" s="63"/>
      <c r="U46" s="63"/>
      <c r="V46" s="63"/>
      <c r="W46" s="63"/>
      <c r="X46" s="63"/>
      <c r="Y46" s="62"/>
      <c r="Z46" s="63"/>
      <c r="AA46" s="63"/>
      <c r="AB46" s="63"/>
      <c r="AC46" s="63"/>
      <c r="AD46" s="63"/>
      <c r="AE46" s="63"/>
      <c r="AF46" s="63"/>
      <c r="AG46" s="63"/>
      <c r="AH46" s="63"/>
      <c r="AI46" s="66"/>
      <c r="AJ46" s="66"/>
      <c r="AK46" s="66"/>
    </row>
    <row r="47" spans="1:37" s="52" customFormat="1" ht="35.1" customHeight="1" x14ac:dyDescent="0.65">
      <c r="A47" s="53">
        <f>ข้อมูลพื้นฐานนักเรียน!A48</f>
        <v>40</v>
      </c>
      <c r="B47" s="54"/>
      <c r="C47" s="60"/>
      <c r="D47" s="61"/>
      <c r="E47" s="70"/>
      <c r="F47" s="70"/>
      <c r="G47" s="71"/>
      <c r="H47" s="72"/>
      <c r="I47" s="73"/>
      <c r="J47" s="74"/>
      <c r="K47" s="63"/>
      <c r="L47" s="63"/>
      <c r="M47" s="63"/>
      <c r="N47" s="63"/>
      <c r="O47" s="63"/>
      <c r="P47" s="62"/>
      <c r="Q47" s="63"/>
      <c r="R47" s="63"/>
      <c r="S47" s="63"/>
      <c r="T47" s="63"/>
      <c r="U47" s="63"/>
      <c r="V47" s="63"/>
      <c r="W47" s="63"/>
      <c r="X47" s="63"/>
      <c r="Y47" s="62"/>
      <c r="Z47" s="63"/>
      <c r="AA47" s="63"/>
      <c r="AB47" s="63"/>
      <c r="AC47" s="63"/>
      <c r="AD47" s="63"/>
      <c r="AE47" s="63"/>
      <c r="AF47" s="63"/>
      <c r="AG47" s="63"/>
      <c r="AH47" s="63"/>
      <c r="AI47" s="66"/>
      <c r="AJ47" s="66"/>
      <c r="AK47" s="66"/>
    </row>
    <row r="48" spans="1:37" s="52" customFormat="1" ht="35.1" customHeight="1" x14ac:dyDescent="0.65">
      <c r="A48" s="53">
        <f>ข้อมูลพื้นฐานนักเรียน!A49</f>
        <v>41</v>
      </c>
      <c r="B48" s="54"/>
      <c r="C48" s="60"/>
      <c r="D48" s="61"/>
      <c r="E48" s="70"/>
      <c r="F48" s="70"/>
      <c r="G48" s="71"/>
      <c r="H48" s="72"/>
      <c r="I48" s="73"/>
      <c r="J48" s="74"/>
      <c r="K48" s="63"/>
      <c r="L48" s="63"/>
      <c r="M48" s="63"/>
      <c r="N48" s="63"/>
      <c r="O48" s="63"/>
      <c r="P48" s="62"/>
      <c r="Q48" s="63"/>
      <c r="R48" s="63"/>
      <c r="S48" s="63"/>
      <c r="T48" s="63"/>
      <c r="U48" s="63"/>
      <c r="V48" s="63"/>
      <c r="W48" s="63"/>
      <c r="X48" s="63"/>
      <c r="Y48" s="62"/>
      <c r="Z48" s="63"/>
      <c r="AA48" s="63"/>
      <c r="AB48" s="63"/>
      <c r="AC48" s="63"/>
      <c r="AD48" s="63"/>
      <c r="AE48" s="63"/>
      <c r="AF48" s="63"/>
      <c r="AG48" s="63"/>
      <c r="AH48" s="63"/>
      <c r="AI48" s="66"/>
      <c r="AJ48" s="66"/>
      <c r="AK48" s="66"/>
    </row>
    <row r="49" spans="1:37" s="52" customFormat="1" ht="35.1" customHeight="1" x14ac:dyDescent="0.65">
      <c r="A49" s="53">
        <f>ข้อมูลพื้นฐานนักเรียน!A50</f>
        <v>42</v>
      </c>
      <c r="B49" s="54"/>
      <c r="C49" s="60"/>
      <c r="D49" s="61"/>
      <c r="E49" s="70"/>
      <c r="F49" s="70"/>
      <c r="G49" s="71"/>
      <c r="H49" s="72"/>
      <c r="I49" s="73"/>
      <c r="J49" s="74"/>
      <c r="K49" s="63"/>
      <c r="L49" s="63"/>
      <c r="M49" s="63"/>
      <c r="N49" s="63"/>
      <c r="O49" s="63"/>
      <c r="P49" s="62"/>
      <c r="Q49" s="63"/>
      <c r="R49" s="63"/>
      <c r="S49" s="63"/>
      <c r="T49" s="63"/>
      <c r="U49" s="63"/>
      <c r="V49" s="63"/>
      <c r="W49" s="63"/>
      <c r="X49" s="63"/>
      <c r="Y49" s="62"/>
      <c r="Z49" s="63"/>
      <c r="AA49" s="63"/>
      <c r="AB49" s="63"/>
      <c r="AC49" s="63"/>
      <c r="AD49" s="63"/>
      <c r="AE49" s="63"/>
      <c r="AF49" s="63"/>
      <c r="AG49" s="63"/>
      <c r="AH49" s="63"/>
      <c r="AI49" s="66"/>
      <c r="AJ49" s="66"/>
      <c r="AK49" s="66"/>
    </row>
    <row r="50" spans="1:37" s="52" customFormat="1" ht="35.1" customHeight="1" x14ac:dyDescent="0.65">
      <c r="A50" s="53">
        <f>ข้อมูลพื้นฐานนักเรียน!A51</f>
        <v>43</v>
      </c>
      <c r="B50" s="54"/>
      <c r="C50" s="60"/>
      <c r="D50" s="61"/>
      <c r="E50" s="70"/>
      <c r="F50" s="70"/>
      <c r="G50" s="71"/>
      <c r="H50" s="72"/>
      <c r="I50" s="73"/>
      <c r="J50" s="74"/>
      <c r="K50" s="63"/>
      <c r="L50" s="63"/>
      <c r="M50" s="63"/>
      <c r="N50" s="63"/>
      <c r="O50" s="63"/>
      <c r="P50" s="62"/>
      <c r="Q50" s="63"/>
      <c r="R50" s="63"/>
      <c r="S50" s="63"/>
      <c r="T50" s="63"/>
      <c r="U50" s="63"/>
      <c r="V50" s="63"/>
      <c r="W50" s="63"/>
      <c r="X50" s="63"/>
      <c r="Y50" s="62"/>
      <c r="Z50" s="63"/>
      <c r="AA50" s="63"/>
      <c r="AB50" s="63"/>
      <c r="AC50" s="63"/>
      <c r="AD50" s="63"/>
      <c r="AE50" s="63"/>
      <c r="AF50" s="63"/>
      <c r="AG50" s="63"/>
      <c r="AH50" s="63"/>
      <c r="AI50" s="66"/>
      <c r="AJ50" s="66"/>
      <c r="AK50" s="66"/>
    </row>
    <row r="51" spans="1:37" s="52" customFormat="1" ht="35.1" customHeight="1" x14ac:dyDescent="0.65">
      <c r="A51" s="53">
        <f>ข้อมูลพื้นฐานนักเรียน!A52</f>
        <v>44</v>
      </c>
      <c r="B51" s="54"/>
      <c r="C51" s="60"/>
      <c r="D51" s="61"/>
      <c r="E51" s="70"/>
      <c r="F51" s="70"/>
      <c r="G51" s="71"/>
      <c r="H51" s="72"/>
      <c r="I51" s="73"/>
      <c r="J51" s="74"/>
      <c r="K51" s="63"/>
      <c r="L51" s="63"/>
      <c r="M51" s="63"/>
      <c r="N51" s="63"/>
      <c r="O51" s="63"/>
      <c r="P51" s="62"/>
      <c r="Q51" s="63"/>
      <c r="R51" s="63"/>
      <c r="S51" s="63"/>
      <c r="T51" s="63"/>
      <c r="U51" s="63"/>
      <c r="V51" s="63"/>
      <c r="W51" s="63"/>
      <c r="X51" s="63"/>
      <c r="Y51" s="62"/>
      <c r="Z51" s="63"/>
      <c r="AA51" s="63"/>
      <c r="AB51" s="63"/>
      <c r="AC51" s="63"/>
      <c r="AD51" s="63"/>
      <c r="AE51" s="63"/>
      <c r="AF51" s="63"/>
      <c r="AG51" s="63"/>
      <c r="AH51" s="63"/>
      <c r="AI51" s="66"/>
      <c r="AJ51" s="66"/>
      <c r="AK51" s="66"/>
    </row>
    <row r="52" spans="1:37" s="52" customFormat="1" ht="35.1" customHeight="1" x14ac:dyDescent="0.65">
      <c r="A52" s="53">
        <f>ข้อมูลพื้นฐานนักเรียน!A53</f>
        <v>45</v>
      </c>
      <c r="B52" s="54"/>
      <c r="C52" s="60"/>
      <c r="D52" s="61"/>
      <c r="E52" s="70"/>
      <c r="F52" s="70"/>
      <c r="G52" s="71"/>
      <c r="H52" s="72"/>
      <c r="I52" s="73"/>
      <c r="J52" s="74"/>
      <c r="K52" s="63"/>
      <c r="L52" s="63"/>
      <c r="M52" s="63"/>
      <c r="N52" s="63"/>
      <c r="O52" s="63"/>
      <c r="P52" s="62"/>
      <c r="Q52" s="63"/>
      <c r="R52" s="63"/>
      <c r="S52" s="63"/>
      <c r="T52" s="63"/>
      <c r="U52" s="63"/>
      <c r="V52" s="63"/>
      <c r="W52" s="63"/>
      <c r="X52" s="63"/>
      <c r="Y52" s="62"/>
      <c r="Z52" s="63"/>
      <c r="AA52" s="63"/>
      <c r="AB52" s="63"/>
      <c r="AC52" s="63"/>
      <c r="AD52" s="63"/>
      <c r="AE52" s="63"/>
      <c r="AF52" s="63"/>
      <c r="AG52" s="63"/>
      <c r="AH52" s="63"/>
      <c r="AI52" s="66"/>
      <c r="AJ52" s="66"/>
      <c r="AK52" s="66"/>
    </row>
    <row r="53" spans="1:37" s="52" customFormat="1" ht="35.1" customHeight="1" x14ac:dyDescent="0.65">
      <c r="A53" s="53">
        <f>ข้อมูลพื้นฐานนักเรียน!A54</f>
        <v>46</v>
      </c>
      <c r="B53" s="54"/>
      <c r="C53" s="60"/>
      <c r="D53" s="61"/>
      <c r="E53" s="70"/>
      <c r="F53" s="70"/>
      <c r="G53" s="71"/>
      <c r="H53" s="72"/>
      <c r="I53" s="73"/>
      <c r="J53" s="74"/>
      <c r="K53" s="63"/>
      <c r="L53" s="63"/>
      <c r="M53" s="63"/>
      <c r="N53" s="63"/>
      <c r="O53" s="63"/>
      <c r="P53" s="62"/>
      <c r="Q53" s="63"/>
      <c r="R53" s="63"/>
      <c r="S53" s="63"/>
      <c r="T53" s="63"/>
      <c r="U53" s="63"/>
      <c r="V53" s="63"/>
      <c r="W53" s="63"/>
      <c r="X53" s="63"/>
      <c r="Y53" s="62"/>
      <c r="Z53" s="63"/>
      <c r="AA53" s="63"/>
      <c r="AB53" s="63"/>
      <c r="AC53" s="63"/>
      <c r="AD53" s="63"/>
      <c r="AE53" s="63"/>
      <c r="AF53" s="63"/>
      <c r="AG53" s="63"/>
      <c r="AH53" s="63"/>
      <c r="AI53" s="66"/>
      <c r="AJ53" s="66"/>
      <c r="AK53" s="66"/>
    </row>
    <row r="54" spans="1:37" s="52" customFormat="1" ht="35.1" customHeight="1" x14ac:dyDescent="0.65">
      <c r="A54" s="53">
        <f>ข้อมูลพื้นฐานนักเรียน!A55</f>
        <v>47</v>
      </c>
      <c r="B54" s="54"/>
      <c r="C54" s="60"/>
      <c r="D54" s="61"/>
      <c r="E54" s="70"/>
      <c r="F54" s="70"/>
      <c r="G54" s="71"/>
      <c r="H54" s="72"/>
      <c r="I54" s="73"/>
      <c r="J54" s="74"/>
      <c r="K54" s="63"/>
      <c r="L54" s="63"/>
      <c r="M54" s="63"/>
      <c r="N54" s="63"/>
      <c r="O54" s="63"/>
      <c r="P54" s="62"/>
      <c r="Q54" s="63"/>
      <c r="R54" s="63"/>
      <c r="S54" s="63"/>
      <c r="T54" s="63"/>
      <c r="U54" s="63"/>
      <c r="V54" s="63"/>
      <c r="W54" s="63"/>
      <c r="X54" s="63"/>
      <c r="Y54" s="62"/>
      <c r="Z54" s="63"/>
      <c r="AA54" s="63"/>
      <c r="AB54" s="63"/>
      <c r="AC54" s="63"/>
      <c r="AD54" s="63"/>
      <c r="AE54" s="63"/>
      <c r="AF54" s="63"/>
      <c r="AG54" s="63"/>
      <c r="AH54" s="63"/>
      <c r="AI54" s="66"/>
      <c r="AJ54" s="66"/>
      <c r="AK54" s="66"/>
    </row>
    <row r="55" spans="1:37" s="52" customFormat="1" ht="35.1" customHeight="1" x14ac:dyDescent="0.65">
      <c r="A55" s="53">
        <f>ข้อมูลพื้นฐานนักเรียน!A56</f>
        <v>48</v>
      </c>
      <c r="B55" s="54"/>
      <c r="C55" s="60"/>
      <c r="D55" s="61"/>
      <c r="E55" s="70"/>
      <c r="F55" s="70"/>
      <c r="G55" s="71"/>
      <c r="H55" s="72"/>
      <c r="I55" s="73"/>
      <c r="J55" s="74"/>
      <c r="K55" s="63"/>
      <c r="L55" s="63"/>
      <c r="M55" s="63"/>
      <c r="N55" s="63"/>
      <c r="O55" s="63"/>
      <c r="P55" s="62"/>
      <c r="Q55" s="63"/>
      <c r="R55" s="63"/>
      <c r="S55" s="63"/>
      <c r="T55" s="63"/>
      <c r="U55" s="63"/>
      <c r="V55" s="63"/>
      <c r="W55" s="63"/>
      <c r="X55" s="63"/>
      <c r="Y55" s="62"/>
      <c r="Z55" s="63"/>
      <c r="AA55" s="63"/>
      <c r="AB55" s="63"/>
      <c r="AC55" s="63"/>
      <c r="AD55" s="63"/>
      <c r="AE55" s="63"/>
      <c r="AF55" s="63"/>
      <c r="AG55" s="63"/>
      <c r="AH55" s="63"/>
      <c r="AI55" s="66"/>
      <c r="AJ55" s="66"/>
      <c r="AK55" s="66"/>
    </row>
    <row r="56" spans="1:37" s="52" customFormat="1" ht="35.1" customHeight="1" x14ac:dyDescent="0.65">
      <c r="A56" s="53">
        <f>ข้อมูลพื้นฐานนักเรียน!A57</f>
        <v>49</v>
      </c>
      <c r="B56" s="54"/>
      <c r="C56" s="60"/>
      <c r="D56" s="61"/>
      <c r="E56" s="70"/>
      <c r="F56" s="70"/>
      <c r="G56" s="71"/>
      <c r="H56" s="72"/>
      <c r="I56" s="73"/>
      <c r="J56" s="74"/>
      <c r="K56" s="63"/>
      <c r="L56" s="63"/>
      <c r="M56" s="63"/>
      <c r="N56" s="63"/>
      <c r="O56" s="63"/>
      <c r="P56" s="62"/>
      <c r="Q56" s="63"/>
      <c r="R56" s="63"/>
      <c r="S56" s="63"/>
      <c r="T56" s="63"/>
      <c r="U56" s="63"/>
      <c r="V56" s="63"/>
      <c r="W56" s="63"/>
      <c r="X56" s="63"/>
      <c r="Y56" s="62"/>
      <c r="Z56" s="63"/>
      <c r="AA56" s="63"/>
      <c r="AB56" s="63"/>
      <c r="AC56" s="63"/>
      <c r="AD56" s="63"/>
      <c r="AE56" s="63"/>
      <c r="AF56" s="63"/>
      <c r="AG56" s="63"/>
      <c r="AH56" s="63"/>
      <c r="AI56" s="66"/>
      <c r="AJ56" s="66"/>
      <c r="AK56" s="66"/>
    </row>
    <row r="57" spans="1:37" s="52" customFormat="1" ht="35.1" customHeight="1" x14ac:dyDescent="0.65">
      <c r="A57" s="53">
        <f>ข้อมูลพื้นฐานนักเรียน!A58</f>
        <v>50</v>
      </c>
      <c r="B57" s="54"/>
      <c r="C57" s="60"/>
      <c r="D57" s="61"/>
      <c r="E57" s="70"/>
      <c r="F57" s="70"/>
      <c r="G57" s="71"/>
      <c r="H57" s="72"/>
      <c r="I57" s="73"/>
      <c r="J57" s="74"/>
      <c r="K57" s="63"/>
      <c r="L57" s="63"/>
      <c r="M57" s="63"/>
      <c r="N57" s="63"/>
      <c r="O57" s="63"/>
      <c r="P57" s="62"/>
      <c r="Q57" s="63"/>
      <c r="R57" s="63"/>
      <c r="S57" s="63"/>
      <c r="T57" s="63"/>
      <c r="U57" s="63"/>
      <c r="V57" s="63"/>
      <c r="W57" s="63"/>
      <c r="X57" s="63"/>
      <c r="Y57" s="62"/>
      <c r="Z57" s="63"/>
      <c r="AA57" s="63"/>
      <c r="AB57" s="63"/>
      <c r="AC57" s="63"/>
      <c r="AD57" s="63"/>
      <c r="AE57" s="63"/>
      <c r="AF57" s="63"/>
      <c r="AG57" s="63"/>
      <c r="AH57" s="63"/>
      <c r="AI57" s="66"/>
      <c r="AJ57" s="66"/>
      <c r="AK57" s="66"/>
    </row>
    <row r="58" spans="1:37" ht="30" customHeight="1" x14ac:dyDescent="0.35"/>
    <row r="59" spans="1:37" ht="30" customHeight="1" x14ac:dyDescent="0.35">
      <c r="A59" s="81" t="s">
        <v>11</v>
      </c>
      <c r="B59" s="79" t="s">
        <v>41</v>
      </c>
      <c r="D59" s="80">
        <v>80</v>
      </c>
      <c r="E59" s="79" t="s">
        <v>38</v>
      </c>
      <c r="F59" s="26"/>
      <c r="G59" s="26"/>
      <c r="H59" s="26"/>
      <c r="I59" s="26"/>
      <c r="J59" s="24"/>
      <c r="K59" s="24"/>
      <c r="L59" s="24"/>
    </row>
    <row r="60" spans="1:37" ht="30" customHeight="1" x14ac:dyDescent="0.35">
      <c r="E60" s="26"/>
      <c r="F60" s="26"/>
      <c r="G60" s="24"/>
      <c r="H60" s="24"/>
      <c r="I60" s="24"/>
      <c r="J60" s="24"/>
      <c r="K60" s="24"/>
      <c r="L60" s="24"/>
    </row>
    <row r="61" spans="1:37" ht="30" customHeight="1" x14ac:dyDescent="0.35">
      <c r="E61" s="27"/>
      <c r="F61" s="27"/>
      <c r="G61" s="25"/>
      <c r="H61" s="25"/>
      <c r="I61" s="25"/>
      <c r="J61" s="25"/>
      <c r="K61" s="25"/>
      <c r="L61" s="25"/>
    </row>
    <row r="62" spans="1:37" ht="30" customHeight="1" x14ac:dyDescent="0.35">
      <c r="E62" s="25"/>
      <c r="F62" s="25"/>
      <c r="G62" s="25"/>
      <c r="H62" s="25"/>
      <c r="I62" s="25"/>
      <c r="J62" s="25"/>
      <c r="K62" s="25"/>
      <c r="L62" s="25"/>
    </row>
    <row r="63" spans="1:37" ht="30" customHeight="1" x14ac:dyDescent="0.35">
      <c r="E63" s="25"/>
      <c r="F63" s="25"/>
      <c r="G63" s="25"/>
      <c r="H63" s="25"/>
      <c r="I63" s="25"/>
      <c r="J63" s="25"/>
      <c r="K63" s="25"/>
      <c r="L63" s="25"/>
      <c r="M63" s="25"/>
    </row>
    <row r="64" spans="1:37" ht="30" customHeight="1" x14ac:dyDescent="0.35">
      <c r="E64" s="25"/>
      <c r="F64" s="25"/>
      <c r="G64" s="25"/>
      <c r="H64" s="25"/>
      <c r="I64" s="25"/>
      <c r="J64" s="25"/>
      <c r="K64" s="25"/>
      <c r="L64" s="25"/>
      <c r="M64" s="25"/>
    </row>
    <row r="65" spans="1:13" ht="30" customHeight="1" x14ac:dyDescent="0.35">
      <c r="E65" s="25"/>
      <c r="F65" s="25"/>
      <c r="G65" s="25"/>
      <c r="H65" s="25"/>
      <c r="I65" s="25"/>
      <c r="J65" s="25"/>
      <c r="K65" s="25"/>
      <c r="L65" s="25"/>
      <c r="M65" s="25"/>
    </row>
    <row r="66" spans="1:13" ht="30" customHeight="1" x14ac:dyDescent="0.35">
      <c r="A66" s="3"/>
      <c r="B66" s="2"/>
      <c r="C66" s="58"/>
      <c r="D66" s="58"/>
      <c r="E66" s="25"/>
      <c r="F66" s="25"/>
      <c r="G66" s="25"/>
      <c r="H66" s="25"/>
      <c r="I66" s="25"/>
      <c r="J66" s="25"/>
      <c r="K66" s="27"/>
      <c r="L66" s="27"/>
      <c r="M66" s="27"/>
    </row>
    <row r="67" spans="1:13" ht="30" customHeight="1" x14ac:dyDescent="0.35">
      <c r="A67" s="3"/>
      <c r="B67" s="2"/>
      <c r="C67" s="58"/>
      <c r="D67" s="58"/>
      <c r="E67" s="25"/>
      <c r="F67" s="25"/>
      <c r="G67" s="25"/>
      <c r="H67" s="25"/>
      <c r="I67" s="25"/>
      <c r="J67" s="25"/>
      <c r="K67" s="27"/>
      <c r="L67" s="27"/>
      <c r="M67" s="27"/>
    </row>
    <row r="68" spans="1:13" ht="30" customHeight="1" x14ac:dyDescent="0.35">
      <c r="A68" s="3"/>
      <c r="B68" s="2"/>
      <c r="C68" s="58"/>
      <c r="D68" s="58"/>
      <c r="E68" s="25"/>
      <c r="F68" s="25"/>
      <c r="G68" s="25"/>
      <c r="H68" s="25"/>
      <c r="I68" s="25"/>
      <c r="J68" s="25"/>
      <c r="K68" s="27"/>
      <c r="L68" s="27"/>
      <c r="M68" s="27"/>
    </row>
    <row r="69" spans="1:13" ht="30" customHeight="1" x14ac:dyDescent="0.35">
      <c r="A69" s="3"/>
      <c r="B69" s="2"/>
      <c r="C69" s="58"/>
      <c r="D69" s="58"/>
    </row>
    <row r="70" spans="1:13" ht="30" customHeight="1" x14ac:dyDescent="0.35">
      <c r="A70" s="3"/>
      <c r="B70" s="2"/>
      <c r="C70" s="58"/>
      <c r="D70" s="58"/>
    </row>
    <row r="71" spans="1:13" ht="30" customHeight="1" x14ac:dyDescent="0.35">
      <c r="A71" s="3"/>
      <c r="B71" s="2"/>
      <c r="C71" s="58"/>
      <c r="D71" s="58"/>
    </row>
    <row r="72" spans="1:13" ht="30" customHeight="1" x14ac:dyDescent="0.35">
      <c r="A72" s="3"/>
      <c r="B72" s="2"/>
      <c r="C72" s="58"/>
      <c r="D72" s="58"/>
    </row>
    <row r="73" spans="1:13" ht="30" customHeight="1" x14ac:dyDescent="0.35">
      <c r="A73" s="3"/>
      <c r="B73" s="2"/>
      <c r="C73" s="58"/>
      <c r="D73" s="58"/>
    </row>
    <row r="74" spans="1:13" ht="30" customHeight="1" x14ac:dyDescent="0.35">
      <c r="A74" s="3"/>
      <c r="B74" s="2"/>
      <c r="C74" s="58"/>
      <c r="D74" s="58"/>
    </row>
    <row r="75" spans="1:13" ht="30" customHeight="1" x14ac:dyDescent="0.35">
      <c r="A75" s="3"/>
      <c r="B75" s="2"/>
      <c r="C75" s="58"/>
      <c r="D75" s="58"/>
    </row>
    <row r="76" spans="1:13" ht="30" customHeight="1" x14ac:dyDescent="0.35">
      <c r="A76" s="3"/>
      <c r="B76" s="2"/>
      <c r="C76" s="58"/>
      <c r="D76" s="58"/>
    </row>
    <row r="77" spans="1:13" ht="30" customHeight="1" x14ac:dyDescent="0.35">
      <c r="A77" s="3"/>
      <c r="B77" s="2"/>
      <c r="C77" s="58"/>
      <c r="D77" s="58"/>
    </row>
    <row r="78" spans="1:13" ht="30" customHeight="1" x14ac:dyDescent="0.35">
      <c r="A78" s="3"/>
      <c r="B78" s="2"/>
      <c r="C78" s="58"/>
      <c r="D78" s="58"/>
    </row>
    <row r="79" spans="1:13" ht="30" customHeight="1" x14ac:dyDescent="0.35">
      <c r="A79" s="3"/>
      <c r="B79" s="2"/>
      <c r="C79" s="58"/>
      <c r="D79" s="58"/>
    </row>
    <row r="80" spans="1:13" ht="30" customHeight="1" x14ac:dyDescent="0.35">
      <c r="A80" s="3"/>
      <c r="B80" s="2"/>
      <c r="C80" s="58"/>
      <c r="D80" s="58"/>
    </row>
    <row r="81" spans="1:4" ht="30" customHeight="1" x14ac:dyDescent="0.35">
      <c r="A81" s="3"/>
      <c r="B81" s="2"/>
      <c r="C81" s="58"/>
      <c r="D81" s="58"/>
    </row>
    <row r="82" spans="1:4" ht="30" customHeight="1" x14ac:dyDescent="0.35">
      <c r="A82" s="3"/>
      <c r="B82" s="2"/>
      <c r="C82" s="58"/>
      <c r="D82" s="58"/>
    </row>
    <row r="83" spans="1:4" ht="30" customHeight="1" x14ac:dyDescent="0.35">
      <c r="A83" s="3"/>
      <c r="B83" s="2"/>
      <c r="C83" s="58"/>
      <c r="D83" s="58"/>
    </row>
    <row r="84" spans="1:4" ht="30" customHeight="1" x14ac:dyDescent="0.35">
      <c r="A84" s="3"/>
      <c r="B84" s="2"/>
      <c r="C84" s="58"/>
      <c r="D84" s="58"/>
    </row>
    <row r="85" spans="1:4" ht="30" customHeight="1" x14ac:dyDescent="0.35">
      <c r="A85" s="3"/>
      <c r="B85" s="2"/>
      <c r="C85" s="58"/>
      <c r="D85" s="58"/>
    </row>
    <row r="86" spans="1:4" ht="30" customHeight="1" x14ac:dyDescent="0.35">
      <c r="A86" s="3"/>
      <c r="B86" s="2"/>
      <c r="C86" s="58"/>
      <c r="D86" s="58"/>
    </row>
    <row r="87" spans="1:4" ht="30" customHeight="1" x14ac:dyDescent="0.35">
      <c r="A87" s="3"/>
      <c r="B87" s="2"/>
      <c r="C87" s="58"/>
      <c r="D87" s="58"/>
    </row>
    <row r="88" spans="1:4" ht="30" customHeight="1" x14ac:dyDescent="0.35">
      <c r="A88" s="3"/>
      <c r="B88" s="2"/>
      <c r="C88" s="58"/>
      <c r="D88" s="58"/>
    </row>
    <row r="89" spans="1:4" ht="30" customHeight="1" x14ac:dyDescent="0.35">
      <c r="A89" s="3"/>
      <c r="B89" s="2"/>
      <c r="C89" s="58"/>
      <c r="D89" s="58"/>
    </row>
    <row r="90" spans="1:4" ht="30" customHeight="1" x14ac:dyDescent="0.35">
      <c r="A90" s="3"/>
      <c r="B90" s="2"/>
      <c r="C90" s="58"/>
      <c r="D90" s="58"/>
    </row>
    <row r="91" spans="1:4" ht="30" customHeight="1" x14ac:dyDescent="0.35">
      <c r="A91" s="3"/>
      <c r="B91" s="2"/>
      <c r="C91" s="58"/>
      <c r="D91" s="58"/>
    </row>
    <row r="92" spans="1:4" ht="18" customHeight="1" x14ac:dyDescent="0.35">
      <c r="A92" s="3"/>
      <c r="B92" s="2"/>
      <c r="C92" s="58"/>
      <c r="D92" s="58"/>
    </row>
    <row r="93" spans="1:4" ht="18" customHeight="1" x14ac:dyDescent="0.35">
      <c r="A93" s="3"/>
      <c r="B93" s="2"/>
      <c r="C93" s="58"/>
      <c r="D93" s="58"/>
    </row>
    <row r="94" spans="1:4" ht="18" customHeight="1" x14ac:dyDescent="0.35">
      <c r="A94" s="3"/>
      <c r="B94" s="2"/>
      <c r="C94" s="58"/>
      <c r="D94" s="58"/>
    </row>
    <row r="95" spans="1:4" ht="18" customHeight="1" x14ac:dyDescent="0.35">
      <c r="A95" s="3"/>
      <c r="B95" s="2"/>
      <c r="C95" s="58"/>
      <c r="D95" s="58"/>
    </row>
  </sheetData>
  <mergeCells count="10">
    <mergeCell ref="B3:C3"/>
    <mergeCell ref="B1:H1"/>
    <mergeCell ref="G6:H6"/>
    <mergeCell ref="I6:I7"/>
    <mergeCell ref="E2:F2"/>
    <mergeCell ref="A4:B4"/>
    <mergeCell ref="A6:A7"/>
    <mergeCell ref="B6:D7"/>
    <mergeCell ref="E6:E7"/>
    <mergeCell ref="F6:F7"/>
  </mergeCells>
  <conditionalFormatting sqref="J8:J57">
    <cfRule type="expression" dxfId="8" priority="1">
      <formula>$T$8="ข"</formula>
    </cfRule>
  </conditionalFormatting>
  <conditionalFormatting sqref="L8:L12">
    <cfRule type="expression" dxfId="7" priority="10">
      <formula>$T$8="ข"</formula>
    </cfRule>
  </conditionalFormatting>
  <conditionalFormatting sqref="M8:M57">
    <cfRule type="expression" dxfId="6" priority="5">
      <formula>$T$8="ข"</formula>
    </cfRule>
  </conditionalFormatting>
  <conditionalFormatting sqref="S9:S57">
    <cfRule type="expression" dxfId="5" priority="9">
      <formula>$T$8="ข"</formula>
    </cfRule>
  </conditionalFormatting>
  <conditionalFormatting sqref="T8:T57">
    <cfRule type="expression" dxfId="4" priority="4">
      <formula>$T$8="ข"</formula>
    </cfRule>
  </conditionalFormatting>
  <conditionalFormatting sqref="V8:V57">
    <cfRule type="expression" dxfId="3" priority="8">
      <formula>$T$8="ข"</formula>
    </cfRule>
  </conditionalFormatting>
  <conditionalFormatting sqref="Z8:AA57">
    <cfRule type="expression" dxfId="2" priority="3">
      <formula>$T$8="ข"</formula>
    </cfRule>
  </conditionalFormatting>
  <conditionalFormatting sqref="AC8:AC57">
    <cfRule type="expression" dxfId="1" priority="2">
      <formula>$T$8="ข"</formula>
    </cfRule>
  </conditionalFormatting>
  <conditionalFormatting sqref="AG8:AG57">
    <cfRule type="expression" dxfId="0" priority="6">
      <formula>$T$8="ข"</formula>
    </cfRule>
  </conditionalFormatting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30" fitToWidth="0" orientation="portrait" r:id="rId1"/>
  <colBreaks count="1" manualBreakCount="1">
    <brk id="10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15</vt:i4>
      </vt:variant>
      <vt:variant>
        <vt:lpstr>ช่วงที่มีชื่อ</vt:lpstr>
      </vt:variant>
      <vt:variant>
        <vt:i4>15</vt:i4>
      </vt:variant>
    </vt:vector>
  </HeadingPairs>
  <TitlesOfParts>
    <vt:vector size="30" baseType="lpstr">
      <vt:lpstr>ข้อมูลพื้นฐานนักเรียน</vt:lpstr>
      <vt:lpstr>เดือน พ.ค. </vt:lpstr>
      <vt:lpstr>เดือน มิ.ย.</vt:lpstr>
      <vt:lpstr>เดือน ก.ค. </vt:lpstr>
      <vt:lpstr>เดือน ส.ค.</vt:lpstr>
      <vt:lpstr>เดือน ก.ย.</vt:lpstr>
      <vt:lpstr>เดือน ต.ค.</vt:lpstr>
      <vt:lpstr>สรุปเทอม 1</vt:lpstr>
      <vt:lpstr>เดือน พ.ย.</vt:lpstr>
      <vt:lpstr>เดือน ธ.ค.</vt:lpstr>
      <vt:lpstr>เดือน ม.ค.</vt:lpstr>
      <vt:lpstr>เดือน ก.พ. </vt:lpstr>
      <vt:lpstr>เดือน มี.ค.</vt:lpstr>
      <vt:lpstr>สรุปเทอม 2</vt:lpstr>
      <vt:lpstr>สรุปรายปี</vt:lpstr>
      <vt:lpstr>ข้อมูลพื้นฐานนักเรียน!Print_Area</vt:lpstr>
      <vt:lpstr>'เดือน ก.ค. '!Print_Area</vt:lpstr>
      <vt:lpstr>'เดือน ก.พ. '!Print_Area</vt:lpstr>
      <vt:lpstr>'เดือน ก.ย.'!Print_Area</vt:lpstr>
      <vt:lpstr>'เดือน ต.ค.'!Print_Area</vt:lpstr>
      <vt:lpstr>'เดือน ธ.ค.'!Print_Area</vt:lpstr>
      <vt:lpstr>'เดือน พ.ค. '!Print_Area</vt:lpstr>
      <vt:lpstr>'เดือน พ.ย.'!Print_Area</vt:lpstr>
      <vt:lpstr>'เดือน ม.ค.'!Print_Area</vt:lpstr>
      <vt:lpstr>'เดือน มิ.ย.'!Print_Area</vt:lpstr>
      <vt:lpstr>'เดือน มี.ค.'!Print_Area</vt:lpstr>
      <vt:lpstr>'เดือน ส.ค.'!Print_Area</vt:lpstr>
      <vt:lpstr>'สรุปเทอม 1'!Print_Area</vt:lpstr>
      <vt:lpstr>'สรุปเทอม 2'!Print_Area</vt:lpstr>
      <vt:lpstr>สรุปรายปี!Print_Area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TAWAN PANDA</cp:lastModifiedBy>
  <cp:lastPrinted>2025-07-29T05:16:10Z</cp:lastPrinted>
  <dcterms:created xsi:type="dcterms:W3CDTF">2021-09-29T02:50:27Z</dcterms:created>
  <dcterms:modified xsi:type="dcterms:W3CDTF">2025-07-29T06:31:25Z</dcterms:modified>
</cp:coreProperties>
</file>