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4" i="7"/>
  <c r="E20" i="9" l="1"/>
  <c r="E24" i="9"/>
  <c r="E28" i="9"/>
  <c r="E32" i="9"/>
  <c r="E6" i="8"/>
  <c r="E10" i="8"/>
  <c r="E14" i="8"/>
  <c r="E18" i="8"/>
  <c r="E22" i="8"/>
  <c r="E26" i="8"/>
  <c r="E30" i="8"/>
  <c r="E8" i="7"/>
  <c r="E12" i="7"/>
  <c r="E16" i="7"/>
  <c r="E20" i="7"/>
  <c r="E24" i="7"/>
  <c r="E28" i="7"/>
  <c r="E32" i="7"/>
  <c r="F32" i="6"/>
  <c r="F33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5" i="4"/>
  <c r="E5" i="8" s="1"/>
  <c r="F6" i="4"/>
  <c r="E6" i="7" s="1"/>
  <c r="F7" i="4"/>
  <c r="E7" i="7" s="1"/>
  <c r="F8" i="4"/>
  <c r="E8" i="8" s="1"/>
  <c r="F9" i="4"/>
  <c r="E9" i="8" s="1"/>
  <c r="F10" i="4"/>
  <c r="E10" i="7" s="1"/>
  <c r="F11" i="4"/>
  <c r="E11" i="7" s="1"/>
  <c r="F12" i="4"/>
  <c r="E12" i="8" s="1"/>
  <c r="F13" i="4"/>
  <c r="E13" i="8" s="1"/>
  <c r="F14" i="4"/>
  <c r="E14" i="7" s="1"/>
  <c r="F15" i="4"/>
  <c r="E15" i="7" s="1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F33" i="4"/>
  <c r="E33" i="10" s="1"/>
  <c r="E33" i="7" l="1"/>
  <c r="E29" i="7"/>
  <c r="E25" i="7"/>
  <c r="E21" i="7"/>
  <c r="E17" i="7"/>
  <c r="E13" i="7"/>
  <c r="E9" i="7"/>
  <c r="E5" i="7"/>
  <c r="E31" i="8"/>
  <c r="E27" i="8"/>
  <c r="E23" i="8"/>
  <c r="E19" i="8"/>
  <c r="E15" i="8"/>
  <c r="E11" i="8"/>
  <c r="E7" i="8"/>
  <c r="E33" i="9"/>
  <c r="E29" i="9"/>
  <c r="E25" i="9"/>
  <c r="E21" i="9"/>
  <c r="E17" i="9"/>
  <c r="E31" i="7"/>
  <c r="E27" i="7"/>
  <c r="E23" i="7"/>
  <c r="E19" i="7"/>
  <c r="E33" i="8"/>
  <c r="E30" i="7"/>
  <c r="E26" i="7"/>
  <c r="E22" i="7"/>
  <c r="E18" i="7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S33" i="6" s="1"/>
  <c r="T33" i="6" s="1"/>
  <c r="U33" i="6" s="1"/>
  <c r="J33" i="9" s="1"/>
  <c r="AO33" i="3"/>
  <c r="AN33" i="3"/>
  <c r="AK33" i="3"/>
  <c r="AJ33" i="3"/>
  <c r="AG33" i="3"/>
  <c r="AH33" i="3" s="1"/>
  <c r="AI33" i="3" s="1"/>
  <c r="J33" i="6" s="1"/>
  <c r="K33" i="6" s="1"/>
  <c r="L33" i="6" s="1"/>
  <c r="G33" i="10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S33" i="5" s="1"/>
  <c r="T33" i="5" s="1"/>
  <c r="U33" i="5" s="1"/>
  <c r="J33" i="8" s="1"/>
  <c r="AO33" i="2"/>
  <c r="AN33" i="2"/>
  <c r="AK33" i="2"/>
  <c r="AJ33" i="2"/>
  <c r="AG33" i="2"/>
  <c r="AH33" i="2" s="1"/>
  <c r="AI33" i="2" s="1"/>
  <c r="J33" i="5" s="1"/>
  <c r="K33" i="5" s="1"/>
  <c r="L33" i="5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S33" i="4" s="1"/>
  <c r="T33" i="4" s="1"/>
  <c r="U33" i="4" s="1"/>
  <c r="J33" i="7" s="1"/>
  <c r="AO33" i="1"/>
  <c r="AN33" i="1"/>
  <c r="AK33" i="1"/>
  <c r="AJ33" i="1"/>
  <c r="AG33" i="1"/>
  <c r="AH33" i="1" s="1"/>
  <c r="AI33" i="1" s="1"/>
  <c r="J33" i="4" s="1"/>
  <c r="K33" i="4" s="1"/>
  <c r="L33" i="4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P33" i="5" s="1"/>
  <c r="Q33" i="5" s="1"/>
  <c r="R33" i="5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3" i="6"/>
  <c r="I33" i="6" s="1"/>
  <c r="F33" i="10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33" i="5"/>
  <c r="I33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33" i="4"/>
  <c r="I33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M33" i="5" s="1"/>
  <c r="N33" i="5" s="1"/>
  <c r="O33" i="5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4" i="7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M33" i="6" s="1"/>
  <c r="N33" i="6" s="1"/>
  <c r="O33" i="6" s="1"/>
  <c r="H33" i="10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M33" i="4" s="1"/>
  <c r="N33" i="4" s="1"/>
  <c r="O33" i="4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P33" i="6" s="1"/>
  <c r="Q33" i="6" s="1"/>
  <c r="R33" i="6" s="1"/>
  <c r="I33" i="10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P33" i="4" s="1"/>
  <c r="Q33" i="4" s="1"/>
  <c r="R33" i="4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V33" i="6"/>
  <c r="W33" i="6" s="1"/>
  <c r="X33" i="6" s="1"/>
  <c r="N29" i="5"/>
  <c r="O29" i="5" s="1"/>
  <c r="V33" i="5"/>
  <c r="W33" i="5" s="1"/>
  <c r="X33" i="5" s="1"/>
  <c r="V27" i="4"/>
  <c r="V31" i="4"/>
  <c r="V19" i="4"/>
  <c r="V16" i="4"/>
  <c r="V18" i="4"/>
  <c r="V10" i="4"/>
  <c r="V13" i="4"/>
  <c r="V29" i="4"/>
  <c r="V17" i="4"/>
  <c r="V25" i="4"/>
  <c r="V21" i="4"/>
  <c r="V32" i="4"/>
  <c r="J32" i="10" s="1"/>
  <c r="W28" i="4"/>
  <c r="X28" i="4" s="1"/>
  <c r="V23" i="4"/>
  <c r="V24" i="4"/>
  <c r="V20" i="4"/>
  <c r="V12" i="4"/>
  <c r="V14" i="4"/>
  <c r="V6" i="4"/>
  <c r="V26" i="4"/>
  <c r="V33" i="4"/>
  <c r="J33" i="10" s="1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W21" i="6"/>
  <c r="X21" i="6" s="1"/>
  <c r="V4" i="6"/>
  <c r="W4" i="6" s="1"/>
  <c r="X4" i="6" s="1"/>
  <c r="J20" i="10" l="1"/>
  <c r="J15" i="10"/>
  <c r="J18" i="10"/>
  <c r="K18" i="10" s="1"/>
  <c r="V22" i="5"/>
  <c r="J21" i="10"/>
  <c r="J22" i="10"/>
  <c r="K22" i="10" s="1"/>
  <c r="J30" i="10"/>
  <c r="K30" i="10" s="1"/>
  <c r="J17" i="10"/>
  <c r="W7" i="4"/>
  <c r="X7" i="4" s="1"/>
  <c r="W8" i="4"/>
  <c r="X8" i="4" s="1"/>
  <c r="J8" i="10"/>
  <c r="V30" i="5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N27" i="5"/>
  <c r="O27" i="5" s="1"/>
  <c r="V27" i="5"/>
  <c r="J27" i="10" s="1"/>
  <c r="K27" i="10" s="1"/>
  <c r="N8" i="5"/>
  <c r="O8" i="5" s="1"/>
  <c r="V8" i="5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K15" i="10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K33" i="10"/>
  <c r="W33" i="4"/>
  <c r="X33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30" i="5"/>
  <c r="X30" i="5" s="1"/>
  <c r="W17" i="5"/>
  <c r="X17" i="5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W12" i="5"/>
  <c r="X12" i="5" s="1"/>
  <c r="W14" i="5"/>
  <c r="X14" i="5" s="1"/>
  <c r="N7" i="5"/>
  <c r="O7" i="5" s="1"/>
  <c r="N15" i="5"/>
  <c r="O15" i="5" s="1"/>
  <c r="N12" i="5"/>
  <c r="O12" i="5" s="1"/>
  <c r="W4" i="4"/>
  <c r="X4" i="4" s="1"/>
  <c r="K21" i="10" l="1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K10" i="10"/>
  <c r="J7" i="10"/>
  <c r="K7" i="10" s="1"/>
  <c r="J16" i="10"/>
  <c r="K16" i="10" s="1"/>
  <c r="K26" i="10"/>
  <c r="J10" i="10"/>
  <c r="J5" i="10"/>
  <c r="K5" i="10" s="1"/>
  <c r="K8" i="10"/>
  <c r="K20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<sst xmlns="http://schemas.openxmlformats.org/spreadsheetml/2006/main" count="521" uniqueCount="53">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</sst>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sz val="14"/>
      <color rgb="FF000000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7" fillId="0" borderId="15" xfId="0" applyFont="1" applyBorder="1" applyAlignment="1">
      <alignment vertical="center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  <row r="33">
          <cell r="H33" t="str">
            <v>0</v>
          </cell>
          <cell r="I33" t="str">
            <v>ปกติ</v>
          </cell>
          <cell r="K33" t="str">
            <v>0</v>
          </cell>
          <cell r="L33" t="str">
            <v>ปกติ</v>
          </cell>
          <cell r="N33" t="str">
            <v>0</v>
          </cell>
          <cell r="O33" t="str">
            <v>ปกติ</v>
          </cell>
          <cell r="Q33">
            <v>3</v>
          </cell>
          <cell r="R33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tabSelected="1" workbookViewId="0">
      <selection activeCell="D6" sqref="D6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ht="21.6" thickBot="1" x14ac:dyDescent="0.45">
      <c r="A2" s="219"/>
      <c r="B2" s="99"/>
      <c r="C2" s="99"/>
      <c r="D2" s="221"/>
      <c r="E2" s="100"/>
      <c r="F2" s="223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20"/>
      <c r="B3" s="103"/>
      <c r="C3" s="103"/>
      <c r="D3" s="222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5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5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5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</row>
    <row r="20" spans="1:45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</row>
    <row r="21" spans="1:45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</row>
    <row r="22" spans="1:45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</row>
    <row r="23" spans="1:45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</row>
    <row r="24" spans="1:45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</row>
    <row r="25" spans="1:45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</row>
    <row r="26" spans="1:45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</row>
    <row r="27" spans="1:45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</row>
    <row r="28" spans="1:45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</row>
    <row r="29" spans="1:45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</row>
    <row r="30" spans="1:45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</row>
    <row r="31" spans="1:45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</row>
    <row r="32" spans="1:45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</row>
    <row r="33" spans="1:45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2:J43 L32:N43 P32:AD43" name="ช่วง1_4"/>
    <protectedRange sqref="F4:AD31" name="ช่วง1_5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view="pageBreakPreview" zoomScaleNormal="100" zoomScaleSheetLayoutView="100" workbookViewId="0">
      <selection sqref="A1:K1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6.5976562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5" t="s">
        <v>44</v>
      </c>
      <c r="B1" s="227"/>
      <c r="C1" s="227"/>
      <c r="D1" s="227"/>
      <c r="E1" s="227"/>
      <c r="F1" s="227"/>
      <c r="G1" s="227"/>
      <c r="H1" s="227"/>
      <c r="I1" s="227"/>
      <c r="J1" s="227"/>
      <c r="K1" s="228"/>
      <c r="L1" s="171" t="s">
        <v>45</v>
      </c>
      <c r="M1" s="171">
        <f>COUNTIF(F4:F30,"ปกติ")</f>
        <v>0</v>
      </c>
      <c r="N1" s="171">
        <f>COUNTIF(G4:G30,"ปกติ")</f>
        <v>0</v>
      </c>
      <c r="O1" s="171">
        <f>COUNTIF(H4:H30,"ปกติ")</f>
        <v>0</v>
      </c>
      <c r="P1" s="171">
        <f>COUNTIF(I4:I30,"ปกติ")</f>
        <v>0</v>
      </c>
      <c r="R1" s="67"/>
      <c r="U1" s="184"/>
    </row>
    <row r="2" spans="1:33" ht="18.600000000000001" thickBot="1" x14ac:dyDescent="0.4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0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3"/>
      <c r="B3" s="193" t="s">
        <v>25</v>
      </c>
      <c r="C3" s="193" t="s">
        <v>26</v>
      </c>
      <c r="D3" s="257"/>
      <c r="E3" s="222"/>
      <c r="F3" s="222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equal3!I4</f>
        <v>-</v>
      </c>
      <c r="G4" s="186" t="str">
        <f>equal3!L4</f>
        <v>-</v>
      </c>
      <c r="H4" s="173" t="str">
        <f>equal3!O4</f>
        <v>-</v>
      </c>
      <c r="I4" s="173" t="str">
        <f>equal3!R4</f>
        <v>-</v>
      </c>
      <c r="J4" s="173">
        <f>equal1!V4+equal2!V4+equal3!V4</f>
        <v>-60</v>
      </c>
      <c r="K4" s="201" t="str">
        <f>IF(J4&lt;1,"-",IF(J4&lt;49,"ปกติ","เสี่ยง/มีปัญหา"))</f>
        <v>-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equal3!I5</f>
        <v>-</v>
      </c>
      <c r="G5" s="186" t="str">
        <f>equal3!L5</f>
        <v>-</v>
      </c>
      <c r="H5" s="173" t="str">
        <f>equal3!O5</f>
        <v>-</v>
      </c>
      <c r="I5" s="173" t="str">
        <f>equal3!R5</f>
        <v>-</v>
      </c>
      <c r="J5" s="173">
        <f>equal1!V5+equal2!V5+equal3!V5</f>
        <v>-60</v>
      </c>
      <c r="K5" s="201" t="str">
        <f t="shared" ref="K5:K33" si="0">IF(J5&lt;1,"-",IF(J5&lt;49,"ปกติ","เสี่ยง/มีปัญหา"))</f>
        <v>-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equal3!I6</f>
        <v>-</v>
      </c>
      <c r="G6" s="186" t="str">
        <f>equal3!L6</f>
        <v>-</v>
      </c>
      <c r="H6" s="173" t="str">
        <f>equal3!O6</f>
        <v>-</v>
      </c>
      <c r="I6" s="173" t="str">
        <f>equal3!R6</f>
        <v>-</v>
      </c>
      <c r="J6" s="173">
        <f>equal1!V6+equal2!V6+equal3!V6</f>
        <v>-60</v>
      </c>
      <c r="K6" s="201" t="str">
        <f t="shared" si="0"/>
        <v>-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equal3!I7</f>
        <v>-</v>
      </c>
      <c r="G7" s="186" t="str">
        <f>equal3!L7</f>
        <v>-</v>
      </c>
      <c r="H7" s="173" t="str">
        <f>equal3!O7</f>
        <v>-</v>
      </c>
      <c r="I7" s="173" t="str">
        <f>equal3!R7</f>
        <v>-</v>
      </c>
      <c r="J7" s="173">
        <f>equal1!V7+equal2!V7+equal3!V7</f>
        <v>-60</v>
      </c>
      <c r="K7" s="201" t="str">
        <f t="shared" si="0"/>
        <v>-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equal3!I8</f>
        <v>-</v>
      </c>
      <c r="G8" s="186" t="str">
        <f>equal3!L8</f>
        <v>-</v>
      </c>
      <c r="H8" s="173" t="str">
        <f>equal3!O8</f>
        <v>-</v>
      </c>
      <c r="I8" s="173" t="str">
        <f>equal3!R8</f>
        <v>-</v>
      </c>
      <c r="J8" s="173">
        <f>equal1!V8+equal2!V8+equal3!V8</f>
        <v>-60</v>
      </c>
      <c r="K8" s="201" t="str">
        <f t="shared" si="0"/>
        <v>-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equal3!I9</f>
        <v>-</v>
      </c>
      <c r="G9" s="186" t="str">
        <f>equal3!L9</f>
        <v>-</v>
      </c>
      <c r="H9" s="173" t="str">
        <f>equal3!O9</f>
        <v>-</v>
      </c>
      <c r="I9" s="173" t="str">
        <f>equal3!R9</f>
        <v>-</v>
      </c>
      <c r="J9" s="173">
        <f>equal1!V9+equal2!V9+equal3!V9</f>
        <v>-60</v>
      </c>
      <c r="K9" s="201" t="str">
        <f t="shared" si="0"/>
        <v>-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equal3!I10</f>
        <v>-</v>
      </c>
      <c r="G10" s="186" t="str">
        <f>equal3!L10</f>
        <v>-</v>
      </c>
      <c r="H10" s="173" t="str">
        <f>equal3!O10</f>
        <v>-</v>
      </c>
      <c r="I10" s="173" t="str">
        <f>equal3!R10</f>
        <v>-</v>
      </c>
      <c r="J10" s="173">
        <f>equal1!V10+equal2!V10+equal3!V10</f>
        <v>-60</v>
      </c>
      <c r="K10" s="201" t="str">
        <f t="shared" si="0"/>
        <v>-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equal3!I11</f>
        <v>-</v>
      </c>
      <c r="G11" s="186" t="str">
        <f>equal3!L11</f>
        <v>-</v>
      </c>
      <c r="H11" s="173" t="str">
        <f>equal3!O11</f>
        <v>-</v>
      </c>
      <c r="I11" s="173" t="str">
        <f>equal3!R11</f>
        <v>-</v>
      </c>
      <c r="J11" s="173">
        <f>equal1!V11+equal2!V11+equal3!V11</f>
        <v>-60</v>
      </c>
      <c r="K11" s="201" t="str">
        <f t="shared" si="0"/>
        <v>-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equal3!I12</f>
        <v>-</v>
      </c>
      <c r="G12" s="186" t="str">
        <f>equal3!L12</f>
        <v>-</v>
      </c>
      <c r="H12" s="173" t="str">
        <f>equal3!O12</f>
        <v>-</v>
      </c>
      <c r="I12" s="173" t="str">
        <f>equal3!R12</f>
        <v>-</v>
      </c>
      <c r="J12" s="173">
        <f>equal1!V12+equal2!V12+equal3!V12</f>
        <v>-60</v>
      </c>
      <c r="K12" s="201" t="str">
        <f t="shared" si="0"/>
        <v>-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equal3!I13</f>
        <v>-</v>
      </c>
      <c r="G13" s="186" t="str">
        <f>equal3!L13</f>
        <v>-</v>
      </c>
      <c r="H13" s="173" t="str">
        <f>equal3!O13</f>
        <v>-</v>
      </c>
      <c r="I13" s="173" t="str">
        <f>equal3!R13</f>
        <v>-</v>
      </c>
      <c r="J13" s="173">
        <f>equal1!V13+equal2!V13+equal3!V13</f>
        <v>-60</v>
      </c>
      <c r="K13" s="201" t="str">
        <f t="shared" si="0"/>
        <v>-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equal3!I14</f>
        <v>-</v>
      </c>
      <c r="G14" s="186" t="str">
        <f>equal3!L14</f>
        <v>-</v>
      </c>
      <c r="H14" s="173" t="str">
        <f>equal3!O14</f>
        <v>-</v>
      </c>
      <c r="I14" s="173" t="str">
        <f>equal3!R14</f>
        <v>-</v>
      </c>
      <c r="J14" s="173">
        <f>equal1!V14+equal2!V14+equal3!V14</f>
        <v>-60</v>
      </c>
      <c r="K14" s="201" t="str">
        <f t="shared" si="0"/>
        <v>-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equal3!I15</f>
        <v>-</v>
      </c>
      <c r="G15" s="186" t="str">
        <f>equal3!L15</f>
        <v>-</v>
      </c>
      <c r="H15" s="173" t="str">
        <f>equal3!O15</f>
        <v>-</v>
      </c>
      <c r="I15" s="173" t="str">
        <f>equal3!R15</f>
        <v>-</v>
      </c>
      <c r="J15" s="173">
        <f>equal1!V15+equal2!V15+equal3!V15</f>
        <v>-60</v>
      </c>
      <c r="K15" s="201" t="str">
        <f t="shared" si="0"/>
        <v>-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equal3!I16</f>
        <v>-</v>
      </c>
      <c r="G16" s="186" t="str">
        <f>equal3!L16</f>
        <v>-</v>
      </c>
      <c r="H16" s="173" t="str">
        <f>equal3!O16</f>
        <v>-</v>
      </c>
      <c r="I16" s="173" t="str">
        <f>equal3!R16</f>
        <v>-</v>
      </c>
      <c r="J16" s="173">
        <f>equal1!V16+equal2!V16+equal3!V16</f>
        <v>-60</v>
      </c>
      <c r="K16" s="201" t="str">
        <f t="shared" si="0"/>
        <v>-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equal3!I17</f>
        <v>-</v>
      </c>
      <c r="G17" s="186" t="str">
        <f>equal3!L17</f>
        <v>-</v>
      </c>
      <c r="H17" s="173" t="str">
        <f>equal3!O17</f>
        <v>-</v>
      </c>
      <c r="I17" s="173" t="str">
        <f>equal3!R17</f>
        <v>-</v>
      </c>
      <c r="J17" s="173">
        <f>equal1!V17+equal2!V17+equal3!V17</f>
        <v>-60</v>
      </c>
      <c r="K17" s="201" t="str">
        <f t="shared" si="0"/>
        <v>-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equal3!I18</f>
        <v>-</v>
      </c>
      <c r="G18" s="186" t="str">
        <f>equal3!L18</f>
        <v>-</v>
      </c>
      <c r="H18" s="173" t="str">
        <f>equal3!O18</f>
        <v>-</v>
      </c>
      <c r="I18" s="173" t="str">
        <f>equal3!R18</f>
        <v>-</v>
      </c>
      <c r="J18" s="173">
        <f>equal1!V18+equal2!V18+equal3!V18</f>
        <v>-60</v>
      </c>
      <c r="K18" s="201" t="str">
        <f t="shared" si="0"/>
        <v>-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equal3!I19</f>
        <v>-</v>
      </c>
      <c r="G19" s="186" t="str">
        <f>equal3!L19</f>
        <v>-</v>
      </c>
      <c r="H19" s="173" t="str">
        <f>equal3!O19</f>
        <v>-</v>
      </c>
      <c r="I19" s="173" t="str">
        <f>equal3!R19</f>
        <v>-</v>
      </c>
      <c r="J19" s="173">
        <f>equal1!V19+equal2!V19+equal3!V19</f>
        <v>-60</v>
      </c>
      <c r="K19" s="201" t="str">
        <f t="shared" si="0"/>
        <v>-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equal3!I20</f>
        <v>-</v>
      </c>
      <c r="G20" s="186" t="str">
        <f>equal3!L20</f>
        <v>-</v>
      </c>
      <c r="H20" s="173" t="str">
        <f>equal3!O20</f>
        <v>-</v>
      </c>
      <c r="I20" s="173" t="str">
        <f>equal3!R20</f>
        <v>-</v>
      </c>
      <c r="J20" s="173">
        <f>equal1!V20+equal2!V20+equal3!V20</f>
        <v>-60</v>
      </c>
      <c r="K20" s="201" t="str">
        <f t="shared" si="0"/>
        <v>-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equal3!I21</f>
        <v>-</v>
      </c>
      <c r="G21" s="186" t="str">
        <f>equal3!L21</f>
        <v>-</v>
      </c>
      <c r="H21" s="173" t="str">
        <f>equal3!O21</f>
        <v>-</v>
      </c>
      <c r="I21" s="173" t="str">
        <f>equal3!R21</f>
        <v>-</v>
      </c>
      <c r="J21" s="173">
        <f>equal1!V21+equal2!V21+equal3!V21</f>
        <v>-60</v>
      </c>
      <c r="K21" s="201" t="str">
        <f t="shared" si="0"/>
        <v>-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equal3!I22</f>
        <v>-</v>
      </c>
      <c r="G22" s="186" t="str">
        <f>equal3!L22</f>
        <v>-</v>
      </c>
      <c r="H22" s="173" t="str">
        <f>equal3!O22</f>
        <v>-</v>
      </c>
      <c r="I22" s="173" t="str">
        <f>equal3!R22</f>
        <v>-</v>
      </c>
      <c r="J22" s="173">
        <f>equal1!V22+equal2!V22+equal3!V22</f>
        <v>-60</v>
      </c>
      <c r="K22" s="201" t="str">
        <f t="shared" si="0"/>
        <v>-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equal3!I23</f>
        <v>-</v>
      </c>
      <c r="G23" s="186" t="str">
        <f>equal3!L23</f>
        <v>-</v>
      </c>
      <c r="H23" s="173" t="str">
        <f>equal3!O23</f>
        <v>-</v>
      </c>
      <c r="I23" s="173" t="str">
        <f>equal3!R23</f>
        <v>-</v>
      </c>
      <c r="J23" s="173">
        <f>equal1!V23+equal2!V23+equal3!V23</f>
        <v>-60</v>
      </c>
      <c r="K23" s="201" t="str">
        <f t="shared" si="0"/>
        <v>-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equal3!I24</f>
        <v>-</v>
      </c>
      <c r="G24" s="186" t="str">
        <f>equal3!L24</f>
        <v>-</v>
      </c>
      <c r="H24" s="173" t="str">
        <f>equal3!O24</f>
        <v>-</v>
      </c>
      <c r="I24" s="173" t="str">
        <f>equal3!R24</f>
        <v>-</v>
      </c>
      <c r="J24" s="173">
        <f>equal1!V24+equal2!V24+equal3!V24</f>
        <v>-60</v>
      </c>
      <c r="K24" s="201" t="str">
        <f t="shared" si="0"/>
        <v>-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equal3!I25</f>
        <v>-</v>
      </c>
      <c r="G25" s="186" t="str">
        <f>equal3!L25</f>
        <v>-</v>
      </c>
      <c r="H25" s="173" t="str">
        <f>equal3!O25</f>
        <v>-</v>
      </c>
      <c r="I25" s="173" t="str">
        <f>equal3!R25</f>
        <v>-</v>
      </c>
      <c r="J25" s="173">
        <f>equal1!V25+equal2!V25+equal3!V25</f>
        <v>-60</v>
      </c>
      <c r="K25" s="201" t="str">
        <f t="shared" si="0"/>
        <v>-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equal3!I26</f>
        <v>-</v>
      </c>
      <c r="G26" s="186" t="str">
        <f>equal3!L26</f>
        <v>-</v>
      </c>
      <c r="H26" s="173" t="str">
        <f>equal3!O26</f>
        <v>-</v>
      </c>
      <c r="I26" s="173" t="str">
        <f>equal3!R26</f>
        <v>-</v>
      </c>
      <c r="J26" s="173">
        <f>equal1!V26+equal2!V26+equal3!V26</f>
        <v>-60</v>
      </c>
      <c r="K26" s="201" t="str">
        <f t="shared" si="0"/>
        <v>-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equal3!I27</f>
        <v>-</v>
      </c>
      <c r="G27" s="186" t="str">
        <f>equal3!L27</f>
        <v>-</v>
      </c>
      <c r="H27" s="173" t="str">
        <f>equal3!O27</f>
        <v>-</v>
      </c>
      <c r="I27" s="173" t="str">
        <f>equal3!R27</f>
        <v>-</v>
      </c>
      <c r="J27" s="173">
        <f>equal1!V27+equal2!V27+equal3!V27</f>
        <v>-60</v>
      </c>
      <c r="K27" s="201" t="str">
        <f t="shared" si="0"/>
        <v>-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equal3!I28</f>
        <v>-</v>
      </c>
      <c r="G28" s="186" t="str">
        <f>equal3!L28</f>
        <v>-</v>
      </c>
      <c r="H28" s="173" t="str">
        <f>equal3!O28</f>
        <v>-</v>
      </c>
      <c r="I28" s="173" t="str">
        <f>equal3!R28</f>
        <v>-</v>
      </c>
      <c r="J28" s="173">
        <f>equal1!V28+equal2!V28+equal3!V28</f>
        <v>-60</v>
      </c>
      <c r="K28" s="201" t="str">
        <f t="shared" si="0"/>
        <v>-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equal3!I29</f>
        <v>-</v>
      </c>
      <c r="G29" s="186" t="str">
        <f>equal3!L29</f>
        <v>-</v>
      </c>
      <c r="H29" s="173" t="str">
        <f>equal3!O29</f>
        <v>-</v>
      </c>
      <c r="I29" s="173" t="str">
        <f>equal3!R29</f>
        <v>-</v>
      </c>
      <c r="J29" s="173">
        <f>equal1!V29+equal2!V29+equal3!V29</f>
        <v>-60</v>
      </c>
      <c r="K29" s="201" t="str">
        <f t="shared" si="0"/>
        <v>-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equal3!I30</f>
        <v>-</v>
      </c>
      <c r="G30" s="186" t="str">
        <f>equal3!L30</f>
        <v>-</v>
      </c>
      <c r="H30" s="173" t="str">
        <f>equal3!O30</f>
        <v>-</v>
      </c>
      <c r="I30" s="173" t="str">
        <f>equal3!R30</f>
        <v>-</v>
      </c>
      <c r="J30" s="173">
        <f>equal1!V30+equal2!V30+equal3!V30</f>
        <v>-60</v>
      </c>
      <c r="K30" s="201" t="str">
        <f t="shared" si="0"/>
        <v>-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equal3!I31</f>
        <v>-</v>
      </c>
      <c r="G31" s="186" t="str">
        <f>equal3!L31</f>
        <v>-</v>
      </c>
      <c r="H31" s="173" t="str">
        <f>equal3!O31</f>
        <v>-</v>
      </c>
      <c r="I31" s="173" t="str">
        <f>equal3!R31</f>
        <v>-</v>
      </c>
      <c r="J31" s="173">
        <f>equal1!V31+equal2!V31+equal3!V31</f>
        <v>-60</v>
      </c>
      <c r="K31" s="201" t="str">
        <f t="shared" si="0"/>
        <v>-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equal3!I32</f>
        <v>-</v>
      </c>
      <c r="G32" s="186" t="str">
        <f>equal3!L32</f>
        <v>-</v>
      </c>
      <c r="H32" s="173" t="str">
        <f>equal3!O32</f>
        <v>-</v>
      </c>
      <c r="I32" s="173" t="str">
        <f>equal3!R32</f>
        <v>-</v>
      </c>
      <c r="J32" s="173">
        <f>equal1!V32+equal2!V32+equal3!V32</f>
        <v>-60</v>
      </c>
      <c r="K32" s="201" t="str">
        <f t="shared" si="0"/>
        <v>-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equal3!I33</f>
        <v>-</v>
      </c>
      <c r="G33" s="186" t="str">
        <f>equal3!L33</f>
        <v>-</v>
      </c>
      <c r="H33" s="173" t="str">
        <f>equal3!O33</f>
        <v>-</v>
      </c>
      <c r="I33" s="173" t="str">
        <f>equal3!R33</f>
        <v>-</v>
      </c>
      <c r="J33" s="173">
        <f>equal1!V33+equal2!V33+equal3!V33</f>
        <v>-60</v>
      </c>
      <c r="K33" s="201" t="str">
        <f t="shared" si="0"/>
        <v>-</v>
      </c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6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D33" sqref="D33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8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50"/>
      <c r="AE1" s="238" t="s">
        <v>0</v>
      </c>
      <c r="AF1" s="1"/>
      <c r="AG1" s="232" t="s">
        <v>1</v>
      </c>
      <c r="AH1" s="229" t="s">
        <v>2</v>
      </c>
      <c r="AI1" s="1"/>
      <c r="AJ1" s="232" t="s">
        <v>3</v>
      </c>
      <c r="AK1" s="235" t="s">
        <v>4</v>
      </c>
      <c r="AL1" s="229" t="s">
        <v>5</v>
      </c>
      <c r="AM1" s="1"/>
      <c r="AN1" s="232" t="s">
        <v>6</v>
      </c>
      <c r="AO1" s="235" t="s">
        <v>7</v>
      </c>
      <c r="AP1" s="229" t="s">
        <v>8</v>
      </c>
      <c r="AQ1" s="1"/>
      <c r="AR1" s="238" t="s">
        <v>9</v>
      </c>
      <c r="AS1" s="2"/>
    </row>
    <row r="2" spans="1:45" ht="23.4" x14ac:dyDescent="0.6">
      <c r="A2" s="241" t="s">
        <v>12</v>
      </c>
      <c r="B2" s="21"/>
      <c r="C2" s="4"/>
      <c r="D2" s="243"/>
      <c r="E2" s="5"/>
      <c r="F2" s="245"/>
      <c r="G2" s="245"/>
      <c r="H2" s="245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7"/>
      <c r="AE2" s="239"/>
      <c r="AF2" s="6"/>
      <c r="AG2" s="233"/>
      <c r="AH2" s="230"/>
      <c r="AI2" s="6"/>
      <c r="AJ2" s="233"/>
      <c r="AK2" s="236"/>
      <c r="AL2" s="230"/>
      <c r="AM2" s="6"/>
      <c r="AN2" s="233"/>
      <c r="AO2" s="236"/>
      <c r="AP2" s="230"/>
      <c r="AQ2" s="6"/>
      <c r="AR2" s="239"/>
      <c r="AS2" s="7"/>
    </row>
    <row r="3" spans="1:45" ht="24" thickBot="1" x14ac:dyDescent="0.65">
      <c r="A3" s="242"/>
      <c r="B3" s="64"/>
      <c r="C3" s="65"/>
      <c r="D3" s="244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0"/>
      <c r="AF3" s="9"/>
      <c r="AG3" s="234"/>
      <c r="AH3" s="231"/>
      <c r="AI3" s="9"/>
      <c r="AJ3" s="234"/>
      <c r="AK3" s="237"/>
      <c r="AL3" s="231"/>
      <c r="AM3" s="9"/>
      <c r="AN3" s="234"/>
      <c r="AO3" s="237"/>
      <c r="AP3" s="231"/>
      <c r="AQ3" s="9"/>
      <c r="AR3" s="240"/>
      <c r="AS3" s="10"/>
    </row>
    <row r="4" spans="1:45" s="32" customFormat="1" ht="15.75" customHeight="1" x14ac:dyDescent="0.45">
      <c r="A4" s="176" t="s">
        <v>52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205">
        <f>(H4+M4+R4+U4+AC4)-5</f>
        <v>-5</v>
      </c>
      <c r="AF4" s="205">
        <f>IF(AE4=0,"0",AE4)</f>
        <v>-5</v>
      </c>
      <c r="AG4" s="205" t="b">
        <f>IF(L4=3,1,IF(L4=2,2,IF(L4=1,3)))</f>
        <v>0</v>
      </c>
      <c r="AH4" s="205">
        <f>(J4+AG4+Q4+W4+AA4)-5</f>
        <v>-5</v>
      </c>
      <c r="AI4" s="205">
        <f>IF(AH4=0,"0",AH4)</f>
        <v>-5</v>
      </c>
      <c r="AJ4" s="205" t="b">
        <f>IF(Z4=3,1,IF(Z4=2,2,IF(Z4=1,3)))</f>
        <v>0</v>
      </c>
      <c r="AK4" s="205" t="b">
        <f>IF(AD4=3,1,IF(AD4=2,2,IF(AD4=1,3)))</f>
        <v>0</v>
      </c>
      <c r="AL4" s="205">
        <f>(G4+O4+T4+AJ4+AK4)-5</f>
        <v>-5</v>
      </c>
      <c r="AM4" s="205">
        <f>IF(AL4=0,"0",AL4)</f>
        <v>-5</v>
      </c>
      <c r="AN4" s="205" t="b">
        <f>IF(P4=3,1,IF(P4=2,2,IF(P4=1,3)))</f>
        <v>0</v>
      </c>
      <c r="AO4" s="205" t="b">
        <f>IF(S4=3,1,IF(S4=2,2,IF(S4=1,3)))</f>
        <v>0</v>
      </c>
      <c r="AP4" s="205">
        <f>(K4+AN4+AO4+X4+AB4)-5</f>
        <v>-5</v>
      </c>
      <c r="AQ4" s="205">
        <f>IF(AP4=0,"0",AP4)</f>
        <v>-5</v>
      </c>
      <c r="AR4" s="205">
        <f>(F4+I4+N4+V4+Y4)-5</f>
        <v>-5</v>
      </c>
      <c r="AS4" s="205">
        <f>IF(AR4=0,"0",AR4)</f>
        <v>-5</v>
      </c>
    </row>
    <row r="5" spans="1:45" s="32" customFormat="1" ht="15.75" customHeight="1" x14ac:dyDescent="0.45">
      <c r="A5" s="176" t="s">
        <v>52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205">
        <f t="shared" ref="AE5:AE61" si="0">(H5+M5+R5+U5+AC5)-5</f>
        <v>-5</v>
      </c>
      <c r="AF5" s="205">
        <f t="shared" ref="AF5:AF61" si="1">IF(AE5=0,"0",AE5)</f>
        <v>-5</v>
      </c>
      <c r="AG5" s="205" t="b">
        <f t="shared" ref="AG5:AG61" si="2">IF(L5=3,1,IF(L5=2,2,IF(L5=1,3)))</f>
        <v>0</v>
      </c>
      <c r="AH5" s="205">
        <f t="shared" ref="AH5:AH61" si="3">(J5+AG5+Q5+W5+AA5)-5</f>
        <v>-5</v>
      </c>
      <c r="AI5" s="205">
        <f t="shared" ref="AI5:AI61" si="4">IF(AH5=0,"0",AH5)</f>
        <v>-5</v>
      </c>
      <c r="AJ5" s="205" t="b">
        <f t="shared" ref="AJ5:AJ61" si="5">IF(Z5=3,1,IF(Z5=2,2,IF(Z5=1,3)))</f>
        <v>0</v>
      </c>
      <c r="AK5" s="205" t="b">
        <f t="shared" ref="AK5:AK61" si="6">IF(AD5=3,1,IF(AD5=2,2,IF(AD5=1,3)))</f>
        <v>0</v>
      </c>
      <c r="AL5" s="205">
        <f t="shared" ref="AL5:AL61" si="7">(G5+O5+T5+AJ5+AK5)-5</f>
        <v>-5</v>
      </c>
      <c r="AM5" s="205">
        <f t="shared" ref="AM5:AM61" si="8">IF(AL5=0,"0",AL5)</f>
        <v>-5</v>
      </c>
      <c r="AN5" s="205" t="b">
        <f t="shared" ref="AN5:AN61" si="9">IF(P5=3,1,IF(P5=2,2,IF(P5=1,3)))</f>
        <v>0</v>
      </c>
      <c r="AO5" s="205" t="b">
        <f t="shared" ref="AO5:AO61" si="10">IF(S5=3,1,IF(S5=2,2,IF(S5=1,3)))</f>
        <v>0</v>
      </c>
      <c r="AP5" s="205">
        <f t="shared" ref="AP5:AP61" si="11">(K5+AN5+AO5+X5+AB5)-5</f>
        <v>-5</v>
      </c>
      <c r="AQ5" s="205">
        <f t="shared" ref="AQ5:AQ61" si="12">IF(AP5=0,"0",AP5)</f>
        <v>-5</v>
      </c>
      <c r="AR5" s="205">
        <f t="shared" ref="AR5:AR61" si="13">(F5+I5+N5+V5+Y5)-5</f>
        <v>-5</v>
      </c>
      <c r="AS5" s="205">
        <f t="shared" ref="AS5:AS61" si="14">IF(AR5=0,"0",AR5)</f>
        <v>-5</v>
      </c>
    </row>
    <row r="6" spans="1:45" s="32" customFormat="1" ht="15.75" customHeight="1" x14ac:dyDescent="0.45">
      <c r="A6" s="176" t="s">
        <v>52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05">
        <f t="shared" si="0"/>
        <v>-5</v>
      </c>
      <c r="AF6" s="205">
        <f t="shared" si="1"/>
        <v>-5</v>
      </c>
      <c r="AG6" s="205" t="b">
        <f t="shared" si="2"/>
        <v>0</v>
      </c>
      <c r="AH6" s="205">
        <f t="shared" si="3"/>
        <v>-5</v>
      </c>
      <c r="AI6" s="205">
        <f t="shared" si="4"/>
        <v>-5</v>
      </c>
      <c r="AJ6" s="205" t="b">
        <f t="shared" si="5"/>
        <v>0</v>
      </c>
      <c r="AK6" s="205" t="b">
        <f t="shared" si="6"/>
        <v>0</v>
      </c>
      <c r="AL6" s="205">
        <f t="shared" si="7"/>
        <v>-5</v>
      </c>
      <c r="AM6" s="205">
        <f t="shared" si="8"/>
        <v>-5</v>
      </c>
      <c r="AN6" s="205" t="b">
        <f t="shared" si="9"/>
        <v>0</v>
      </c>
      <c r="AO6" s="205" t="b">
        <f t="shared" si="10"/>
        <v>0</v>
      </c>
      <c r="AP6" s="205">
        <f t="shared" si="11"/>
        <v>-5</v>
      </c>
      <c r="AQ6" s="205">
        <f t="shared" si="12"/>
        <v>-5</v>
      </c>
      <c r="AR6" s="205">
        <f t="shared" si="13"/>
        <v>-5</v>
      </c>
      <c r="AS6" s="205">
        <f t="shared" si="14"/>
        <v>-5</v>
      </c>
    </row>
    <row r="7" spans="1:45" s="32" customFormat="1" ht="15.75" customHeight="1" x14ac:dyDescent="0.45">
      <c r="A7" s="176" t="s">
        <v>52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205">
        <f t="shared" si="0"/>
        <v>-5</v>
      </c>
      <c r="AF7" s="205">
        <f t="shared" si="1"/>
        <v>-5</v>
      </c>
      <c r="AG7" s="205" t="b">
        <f t="shared" si="2"/>
        <v>0</v>
      </c>
      <c r="AH7" s="205">
        <f t="shared" si="3"/>
        <v>-5</v>
      </c>
      <c r="AI7" s="205">
        <f t="shared" si="4"/>
        <v>-5</v>
      </c>
      <c r="AJ7" s="205" t="b">
        <f t="shared" si="5"/>
        <v>0</v>
      </c>
      <c r="AK7" s="205" t="b">
        <f t="shared" si="6"/>
        <v>0</v>
      </c>
      <c r="AL7" s="205">
        <f t="shared" si="7"/>
        <v>-5</v>
      </c>
      <c r="AM7" s="205">
        <f t="shared" si="8"/>
        <v>-5</v>
      </c>
      <c r="AN7" s="205" t="b">
        <f t="shared" si="9"/>
        <v>0</v>
      </c>
      <c r="AO7" s="205" t="b">
        <f t="shared" si="10"/>
        <v>0</v>
      </c>
      <c r="AP7" s="205">
        <f t="shared" si="11"/>
        <v>-5</v>
      </c>
      <c r="AQ7" s="205">
        <f t="shared" si="12"/>
        <v>-5</v>
      </c>
      <c r="AR7" s="205">
        <f t="shared" si="13"/>
        <v>-5</v>
      </c>
      <c r="AS7" s="205">
        <f t="shared" si="14"/>
        <v>-5</v>
      </c>
    </row>
    <row r="8" spans="1:45" s="32" customFormat="1" ht="15.75" customHeight="1" x14ac:dyDescent="0.45">
      <c r="A8" s="176" t="s">
        <v>52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05">
        <f t="shared" si="0"/>
        <v>-5</v>
      </c>
      <c r="AF8" s="205">
        <f t="shared" si="1"/>
        <v>-5</v>
      </c>
      <c r="AG8" s="205" t="b">
        <f t="shared" si="2"/>
        <v>0</v>
      </c>
      <c r="AH8" s="205">
        <f t="shared" si="3"/>
        <v>-5</v>
      </c>
      <c r="AI8" s="205">
        <f t="shared" si="4"/>
        <v>-5</v>
      </c>
      <c r="AJ8" s="205" t="b">
        <f t="shared" si="5"/>
        <v>0</v>
      </c>
      <c r="AK8" s="205" t="b">
        <f t="shared" si="6"/>
        <v>0</v>
      </c>
      <c r="AL8" s="205">
        <f t="shared" si="7"/>
        <v>-5</v>
      </c>
      <c r="AM8" s="205">
        <f t="shared" si="8"/>
        <v>-5</v>
      </c>
      <c r="AN8" s="205" t="b">
        <f t="shared" si="9"/>
        <v>0</v>
      </c>
      <c r="AO8" s="205" t="b">
        <f t="shared" si="10"/>
        <v>0</v>
      </c>
      <c r="AP8" s="205">
        <f t="shared" si="11"/>
        <v>-5</v>
      </c>
      <c r="AQ8" s="205">
        <f t="shared" si="12"/>
        <v>-5</v>
      </c>
      <c r="AR8" s="205">
        <f t="shared" si="13"/>
        <v>-5</v>
      </c>
      <c r="AS8" s="205">
        <f t="shared" si="14"/>
        <v>-5</v>
      </c>
    </row>
    <row r="9" spans="1:45" s="32" customFormat="1" ht="15.75" customHeight="1" x14ac:dyDescent="0.45">
      <c r="A9" s="176" t="s">
        <v>52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05">
        <f t="shared" si="0"/>
        <v>-5</v>
      </c>
      <c r="AF9" s="205">
        <f t="shared" si="1"/>
        <v>-5</v>
      </c>
      <c r="AG9" s="205" t="b">
        <f t="shared" si="2"/>
        <v>0</v>
      </c>
      <c r="AH9" s="205">
        <f t="shared" si="3"/>
        <v>-5</v>
      </c>
      <c r="AI9" s="205">
        <f t="shared" si="4"/>
        <v>-5</v>
      </c>
      <c r="AJ9" s="205" t="b">
        <f t="shared" si="5"/>
        <v>0</v>
      </c>
      <c r="AK9" s="205" t="b">
        <f t="shared" si="6"/>
        <v>0</v>
      </c>
      <c r="AL9" s="205">
        <f t="shared" si="7"/>
        <v>-5</v>
      </c>
      <c r="AM9" s="205">
        <f t="shared" si="8"/>
        <v>-5</v>
      </c>
      <c r="AN9" s="205" t="b">
        <f t="shared" si="9"/>
        <v>0</v>
      </c>
      <c r="AO9" s="205" t="b">
        <f t="shared" si="10"/>
        <v>0</v>
      </c>
      <c r="AP9" s="205">
        <f t="shared" si="11"/>
        <v>-5</v>
      </c>
      <c r="AQ9" s="205">
        <f t="shared" si="12"/>
        <v>-5</v>
      </c>
      <c r="AR9" s="205">
        <f t="shared" si="13"/>
        <v>-5</v>
      </c>
      <c r="AS9" s="205">
        <f t="shared" si="14"/>
        <v>-5</v>
      </c>
    </row>
    <row r="10" spans="1:45" s="32" customFormat="1" ht="15.75" customHeight="1" x14ac:dyDescent="0.45">
      <c r="A10" s="176" t="s">
        <v>52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05">
        <f t="shared" si="0"/>
        <v>-5</v>
      </c>
      <c r="AF10" s="205">
        <f t="shared" si="1"/>
        <v>-5</v>
      </c>
      <c r="AG10" s="205" t="b">
        <f t="shared" si="2"/>
        <v>0</v>
      </c>
      <c r="AH10" s="205">
        <f t="shared" si="3"/>
        <v>-5</v>
      </c>
      <c r="AI10" s="205">
        <f t="shared" si="4"/>
        <v>-5</v>
      </c>
      <c r="AJ10" s="205" t="b">
        <f t="shared" si="5"/>
        <v>0</v>
      </c>
      <c r="AK10" s="205" t="b">
        <f t="shared" si="6"/>
        <v>0</v>
      </c>
      <c r="AL10" s="205">
        <f t="shared" si="7"/>
        <v>-5</v>
      </c>
      <c r="AM10" s="205">
        <f t="shared" si="8"/>
        <v>-5</v>
      </c>
      <c r="AN10" s="205" t="b">
        <f t="shared" si="9"/>
        <v>0</v>
      </c>
      <c r="AO10" s="205" t="b">
        <f t="shared" si="10"/>
        <v>0</v>
      </c>
      <c r="AP10" s="205">
        <f t="shared" si="11"/>
        <v>-5</v>
      </c>
      <c r="AQ10" s="205">
        <f t="shared" si="12"/>
        <v>-5</v>
      </c>
      <c r="AR10" s="205">
        <f t="shared" si="13"/>
        <v>-5</v>
      </c>
      <c r="AS10" s="205">
        <f t="shared" si="14"/>
        <v>-5</v>
      </c>
    </row>
    <row r="11" spans="1:45" s="32" customFormat="1" ht="15.75" customHeight="1" x14ac:dyDescent="0.45">
      <c r="A11" s="176" t="s">
        <v>52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205">
        <f t="shared" si="0"/>
        <v>-5</v>
      </c>
      <c r="AF11" s="205">
        <f t="shared" si="1"/>
        <v>-5</v>
      </c>
      <c r="AG11" s="205" t="b">
        <f t="shared" si="2"/>
        <v>0</v>
      </c>
      <c r="AH11" s="205">
        <f t="shared" si="3"/>
        <v>-5</v>
      </c>
      <c r="AI11" s="205">
        <f t="shared" si="4"/>
        <v>-5</v>
      </c>
      <c r="AJ11" s="205" t="b">
        <f t="shared" si="5"/>
        <v>0</v>
      </c>
      <c r="AK11" s="205" t="b">
        <f t="shared" si="6"/>
        <v>0</v>
      </c>
      <c r="AL11" s="205">
        <f t="shared" si="7"/>
        <v>-5</v>
      </c>
      <c r="AM11" s="205">
        <f t="shared" si="8"/>
        <v>-5</v>
      </c>
      <c r="AN11" s="205" t="b">
        <f t="shared" si="9"/>
        <v>0</v>
      </c>
      <c r="AO11" s="205" t="b">
        <f t="shared" si="10"/>
        <v>0</v>
      </c>
      <c r="AP11" s="205">
        <f t="shared" si="11"/>
        <v>-5</v>
      </c>
      <c r="AQ11" s="205">
        <f t="shared" si="12"/>
        <v>-5</v>
      </c>
      <c r="AR11" s="205">
        <f t="shared" si="13"/>
        <v>-5</v>
      </c>
      <c r="AS11" s="205">
        <f t="shared" si="14"/>
        <v>-5</v>
      </c>
    </row>
    <row r="12" spans="1:45" s="32" customFormat="1" ht="15.75" customHeight="1" x14ac:dyDescent="0.45">
      <c r="A12" s="176" t="s">
        <v>52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205">
        <f t="shared" si="0"/>
        <v>-5</v>
      </c>
      <c r="AF12" s="205">
        <f t="shared" si="1"/>
        <v>-5</v>
      </c>
      <c r="AG12" s="205" t="b">
        <f t="shared" si="2"/>
        <v>0</v>
      </c>
      <c r="AH12" s="205">
        <f t="shared" si="3"/>
        <v>-5</v>
      </c>
      <c r="AI12" s="205">
        <f t="shared" si="4"/>
        <v>-5</v>
      </c>
      <c r="AJ12" s="205" t="b">
        <f t="shared" si="5"/>
        <v>0</v>
      </c>
      <c r="AK12" s="205" t="b">
        <f t="shared" si="6"/>
        <v>0</v>
      </c>
      <c r="AL12" s="205">
        <f t="shared" si="7"/>
        <v>-5</v>
      </c>
      <c r="AM12" s="205">
        <f t="shared" si="8"/>
        <v>-5</v>
      </c>
      <c r="AN12" s="205" t="b">
        <f t="shared" si="9"/>
        <v>0</v>
      </c>
      <c r="AO12" s="205" t="b">
        <f t="shared" si="10"/>
        <v>0</v>
      </c>
      <c r="AP12" s="205">
        <f t="shared" si="11"/>
        <v>-5</v>
      </c>
      <c r="AQ12" s="205">
        <f t="shared" si="12"/>
        <v>-5</v>
      </c>
      <c r="AR12" s="205">
        <f t="shared" si="13"/>
        <v>-5</v>
      </c>
      <c r="AS12" s="205">
        <f t="shared" si="14"/>
        <v>-5</v>
      </c>
    </row>
    <row r="13" spans="1:45" s="32" customFormat="1" ht="15.75" customHeight="1" x14ac:dyDescent="0.45">
      <c r="A13" s="176" t="s">
        <v>52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205">
        <f t="shared" si="0"/>
        <v>-5</v>
      </c>
      <c r="AF13" s="205">
        <f t="shared" si="1"/>
        <v>-5</v>
      </c>
      <c r="AG13" s="205" t="b">
        <f t="shared" si="2"/>
        <v>0</v>
      </c>
      <c r="AH13" s="205">
        <f t="shared" si="3"/>
        <v>-5</v>
      </c>
      <c r="AI13" s="205">
        <f t="shared" si="4"/>
        <v>-5</v>
      </c>
      <c r="AJ13" s="205" t="b">
        <f t="shared" si="5"/>
        <v>0</v>
      </c>
      <c r="AK13" s="205" t="b">
        <f t="shared" si="6"/>
        <v>0</v>
      </c>
      <c r="AL13" s="205">
        <f t="shared" si="7"/>
        <v>-5</v>
      </c>
      <c r="AM13" s="205">
        <f t="shared" si="8"/>
        <v>-5</v>
      </c>
      <c r="AN13" s="205" t="b">
        <f t="shared" si="9"/>
        <v>0</v>
      </c>
      <c r="AO13" s="205" t="b">
        <f t="shared" si="10"/>
        <v>0</v>
      </c>
      <c r="AP13" s="205">
        <f t="shared" si="11"/>
        <v>-5</v>
      </c>
      <c r="AQ13" s="205">
        <f t="shared" si="12"/>
        <v>-5</v>
      </c>
      <c r="AR13" s="205">
        <f t="shared" si="13"/>
        <v>-5</v>
      </c>
      <c r="AS13" s="205">
        <f t="shared" si="14"/>
        <v>-5</v>
      </c>
    </row>
    <row r="14" spans="1:45" s="32" customFormat="1" ht="15.75" customHeight="1" x14ac:dyDescent="0.45">
      <c r="A14" s="176" t="s">
        <v>52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05">
        <f t="shared" si="0"/>
        <v>-5</v>
      </c>
      <c r="AF14" s="205">
        <f t="shared" si="1"/>
        <v>-5</v>
      </c>
      <c r="AG14" s="205" t="b">
        <f t="shared" si="2"/>
        <v>0</v>
      </c>
      <c r="AH14" s="205">
        <f t="shared" si="3"/>
        <v>-5</v>
      </c>
      <c r="AI14" s="205">
        <f t="shared" si="4"/>
        <v>-5</v>
      </c>
      <c r="AJ14" s="205" t="b">
        <f t="shared" si="5"/>
        <v>0</v>
      </c>
      <c r="AK14" s="205" t="b">
        <f t="shared" si="6"/>
        <v>0</v>
      </c>
      <c r="AL14" s="205">
        <f t="shared" si="7"/>
        <v>-5</v>
      </c>
      <c r="AM14" s="205">
        <f t="shared" si="8"/>
        <v>-5</v>
      </c>
      <c r="AN14" s="205" t="b">
        <f t="shared" si="9"/>
        <v>0</v>
      </c>
      <c r="AO14" s="205" t="b">
        <f t="shared" si="10"/>
        <v>0</v>
      </c>
      <c r="AP14" s="205">
        <f t="shared" si="11"/>
        <v>-5</v>
      </c>
      <c r="AQ14" s="205">
        <f t="shared" si="12"/>
        <v>-5</v>
      </c>
      <c r="AR14" s="205">
        <f t="shared" si="13"/>
        <v>-5</v>
      </c>
      <c r="AS14" s="205">
        <f t="shared" si="14"/>
        <v>-5</v>
      </c>
    </row>
    <row r="15" spans="1:45" s="32" customFormat="1" ht="15.75" customHeight="1" x14ac:dyDescent="0.45">
      <c r="A15" s="176" t="s">
        <v>52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205">
        <f t="shared" si="0"/>
        <v>-5</v>
      </c>
      <c r="AF15" s="205">
        <f t="shared" si="1"/>
        <v>-5</v>
      </c>
      <c r="AG15" s="205" t="b">
        <f t="shared" si="2"/>
        <v>0</v>
      </c>
      <c r="AH15" s="205">
        <f t="shared" si="3"/>
        <v>-5</v>
      </c>
      <c r="AI15" s="205">
        <f t="shared" si="4"/>
        <v>-5</v>
      </c>
      <c r="AJ15" s="205" t="b">
        <f t="shared" si="5"/>
        <v>0</v>
      </c>
      <c r="AK15" s="205" t="b">
        <f t="shared" si="6"/>
        <v>0</v>
      </c>
      <c r="AL15" s="205">
        <f t="shared" si="7"/>
        <v>-5</v>
      </c>
      <c r="AM15" s="205">
        <f t="shared" si="8"/>
        <v>-5</v>
      </c>
      <c r="AN15" s="205" t="b">
        <f t="shared" si="9"/>
        <v>0</v>
      </c>
      <c r="AO15" s="205" t="b">
        <f t="shared" si="10"/>
        <v>0</v>
      </c>
      <c r="AP15" s="205">
        <f t="shared" si="11"/>
        <v>-5</v>
      </c>
      <c r="AQ15" s="205">
        <f t="shared" si="12"/>
        <v>-5</v>
      </c>
      <c r="AR15" s="205">
        <f t="shared" si="13"/>
        <v>-5</v>
      </c>
      <c r="AS15" s="205">
        <f t="shared" si="14"/>
        <v>-5</v>
      </c>
    </row>
    <row r="16" spans="1:45" s="32" customFormat="1" ht="15.75" customHeight="1" x14ac:dyDescent="0.45">
      <c r="A16" s="176" t="s">
        <v>52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205">
        <f t="shared" si="0"/>
        <v>-5</v>
      </c>
      <c r="AF16" s="205">
        <f t="shared" si="1"/>
        <v>-5</v>
      </c>
      <c r="AG16" s="205" t="b">
        <f t="shared" si="2"/>
        <v>0</v>
      </c>
      <c r="AH16" s="205">
        <f t="shared" si="3"/>
        <v>-5</v>
      </c>
      <c r="AI16" s="205">
        <f t="shared" si="4"/>
        <v>-5</v>
      </c>
      <c r="AJ16" s="205" t="b">
        <f t="shared" si="5"/>
        <v>0</v>
      </c>
      <c r="AK16" s="205" t="b">
        <f t="shared" si="6"/>
        <v>0</v>
      </c>
      <c r="AL16" s="205">
        <f t="shared" si="7"/>
        <v>-5</v>
      </c>
      <c r="AM16" s="205">
        <f t="shared" si="8"/>
        <v>-5</v>
      </c>
      <c r="AN16" s="205" t="b">
        <f t="shared" si="9"/>
        <v>0</v>
      </c>
      <c r="AO16" s="205" t="b">
        <f t="shared" si="10"/>
        <v>0</v>
      </c>
      <c r="AP16" s="205">
        <f t="shared" si="11"/>
        <v>-5</v>
      </c>
      <c r="AQ16" s="205">
        <f t="shared" si="12"/>
        <v>-5</v>
      </c>
      <c r="AR16" s="205">
        <f t="shared" si="13"/>
        <v>-5</v>
      </c>
      <c r="AS16" s="205">
        <f t="shared" si="14"/>
        <v>-5</v>
      </c>
    </row>
    <row r="17" spans="1:45" s="32" customFormat="1" ht="15.75" customHeight="1" x14ac:dyDescent="0.45">
      <c r="A17" s="176" t="s">
        <v>52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205">
        <f t="shared" si="0"/>
        <v>-5</v>
      </c>
      <c r="AF17" s="205">
        <f t="shared" si="1"/>
        <v>-5</v>
      </c>
      <c r="AG17" s="205" t="b">
        <f t="shared" si="2"/>
        <v>0</v>
      </c>
      <c r="AH17" s="205">
        <f t="shared" si="3"/>
        <v>-5</v>
      </c>
      <c r="AI17" s="205">
        <f t="shared" si="4"/>
        <v>-5</v>
      </c>
      <c r="AJ17" s="205" t="b">
        <f t="shared" si="5"/>
        <v>0</v>
      </c>
      <c r="AK17" s="205" t="b">
        <f t="shared" si="6"/>
        <v>0</v>
      </c>
      <c r="AL17" s="205">
        <f t="shared" si="7"/>
        <v>-5</v>
      </c>
      <c r="AM17" s="205">
        <f t="shared" si="8"/>
        <v>-5</v>
      </c>
      <c r="AN17" s="205" t="b">
        <f t="shared" si="9"/>
        <v>0</v>
      </c>
      <c r="AO17" s="205" t="b">
        <f t="shared" si="10"/>
        <v>0</v>
      </c>
      <c r="AP17" s="205">
        <f t="shared" si="11"/>
        <v>-5</v>
      </c>
      <c r="AQ17" s="205">
        <f t="shared" si="12"/>
        <v>-5</v>
      </c>
      <c r="AR17" s="205">
        <f t="shared" si="13"/>
        <v>-5</v>
      </c>
      <c r="AS17" s="205">
        <f t="shared" si="14"/>
        <v>-5</v>
      </c>
    </row>
    <row r="18" spans="1:45" s="32" customFormat="1" ht="15.75" customHeight="1" x14ac:dyDescent="0.45">
      <c r="A18" s="176" t="s">
        <v>52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205">
        <f t="shared" si="0"/>
        <v>-5</v>
      </c>
      <c r="AF18" s="205">
        <f t="shared" si="1"/>
        <v>-5</v>
      </c>
      <c r="AG18" s="205" t="b">
        <f t="shared" si="2"/>
        <v>0</v>
      </c>
      <c r="AH18" s="205">
        <f t="shared" si="3"/>
        <v>-5</v>
      </c>
      <c r="AI18" s="205">
        <f t="shared" si="4"/>
        <v>-5</v>
      </c>
      <c r="AJ18" s="205" t="b">
        <f t="shared" si="5"/>
        <v>0</v>
      </c>
      <c r="AK18" s="205" t="b">
        <f t="shared" si="6"/>
        <v>0</v>
      </c>
      <c r="AL18" s="205">
        <f t="shared" si="7"/>
        <v>-5</v>
      </c>
      <c r="AM18" s="205">
        <f t="shared" si="8"/>
        <v>-5</v>
      </c>
      <c r="AN18" s="205" t="b">
        <f t="shared" si="9"/>
        <v>0</v>
      </c>
      <c r="AO18" s="205" t="b">
        <f t="shared" si="10"/>
        <v>0</v>
      </c>
      <c r="AP18" s="205">
        <f t="shared" si="11"/>
        <v>-5</v>
      </c>
      <c r="AQ18" s="205">
        <f t="shared" si="12"/>
        <v>-5</v>
      </c>
      <c r="AR18" s="205">
        <f t="shared" si="13"/>
        <v>-5</v>
      </c>
      <c r="AS18" s="205">
        <f t="shared" si="14"/>
        <v>-5</v>
      </c>
    </row>
    <row r="19" spans="1:45" s="32" customFormat="1" ht="15.75" customHeight="1" x14ac:dyDescent="0.45">
      <c r="A19" s="176" t="s">
        <v>52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205">
        <f t="shared" si="0"/>
        <v>-5</v>
      </c>
      <c r="AF19" s="205">
        <f t="shared" si="1"/>
        <v>-5</v>
      </c>
      <c r="AG19" s="205" t="b">
        <f t="shared" si="2"/>
        <v>0</v>
      </c>
      <c r="AH19" s="205">
        <f t="shared" si="3"/>
        <v>-5</v>
      </c>
      <c r="AI19" s="205">
        <f t="shared" si="4"/>
        <v>-5</v>
      </c>
      <c r="AJ19" s="205" t="b">
        <f t="shared" si="5"/>
        <v>0</v>
      </c>
      <c r="AK19" s="205" t="b">
        <f t="shared" si="6"/>
        <v>0</v>
      </c>
      <c r="AL19" s="205">
        <f t="shared" si="7"/>
        <v>-5</v>
      </c>
      <c r="AM19" s="205">
        <f t="shared" si="8"/>
        <v>-5</v>
      </c>
      <c r="AN19" s="205" t="b">
        <f t="shared" si="9"/>
        <v>0</v>
      </c>
      <c r="AO19" s="205" t="b">
        <f t="shared" si="10"/>
        <v>0</v>
      </c>
      <c r="AP19" s="205">
        <f t="shared" si="11"/>
        <v>-5</v>
      </c>
      <c r="AQ19" s="205">
        <f t="shared" si="12"/>
        <v>-5</v>
      </c>
      <c r="AR19" s="205">
        <f t="shared" si="13"/>
        <v>-5</v>
      </c>
      <c r="AS19" s="205">
        <f t="shared" si="14"/>
        <v>-5</v>
      </c>
    </row>
    <row r="20" spans="1:45" s="32" customFormat="1" ht="15.75" customHeight="1" x14ac:dyDescent="0.45">
      <c r="A20" s="176" t="s">
        <v>52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205">
        <f t="shared" si="0"/>
        <v>-5</v>
      </c>
      <c r="AF20" s="205">
        <f t="shared" si="1"/>
        <v>-5</v>
      </c>
      <c r="AG20" s="205" t="b">
        <f t="shared" si="2"/>
        <v>0</v>
      </c>
      <c r="AH20" s="205">
        <f t="shared" si="3"/>
        <v>-5</v>
      </c>
      <c r="AI20" s="205">
        <f t="shared" si="4"/>
        <v>-5</v>
      </c>
      <c r="AJ20" s="205" t="b">
        <f t="shared" si="5"/>
        <v>0</v>
      </c>
      <c r="AK20" s="205" t="b">
        <f t="shared" si="6"/>
        <v>0</v>
      </c>
      <c r="AL20" s="205">
        <f t="shared" si="7"/>
        <v>-5</v>
      </c>
      <c r="AM20" s="205">
        <f t="shared" si="8"/>
        <v>-5</v>
      </c>
      <c r="AN20" s="205" t="b">
        <f t="shared" si="9"/>
        <v>0</v>
      </c>
      <c r="AO20" s="205" t="b">
        <f t="shared" si="10"/>
        <v>0</v>
      </c>
      <c r="AP20" s="205">
        <f t="shared" si="11"/>
        <v>-5</v>
      </c>
      <c r="AQ20" s="205">
        <f t="shared" si="12"/>
        <v>-5</v>
      </c>
      <c r="AR20" s="205">
        <f t="shared" si="13"/>
        <v>-5</v>
      </c>
      <c r="AS20" s="205">
        <f t="shared" si="14"/>
        <v>-5</v>
      </c>
    </row>
    <row r="21" spans="1:45" s="32" customFormat="1" ht="15.75" customHeight="1" x14ac:dyDescent="0.45">
      <c r="A21" s="176" t="s">
        <v>52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05">
        <f t="shared" si="0"/>
        <v>-5</v>
      </c>
      <c r="AF21" s="205">
        <f t="shared" si="1"/>
        <v>-5</v>
      </c>
      <c r="AG21" s="205" t="b">
        <f t="shared" si="2"/>
        <v>0</v>
      </c>
      <c r="AH21" s="205">
        <f t="shared" si="3"/>
        <v>-5</v>
      </c>
      <c r="AI21" s="205">
        <f t="shared" si="4"/>
        <v>-5</v>
      </c>
      <c r="AJ21" s="205" t="b">
        <f t="shared" si="5"/>
        <v>0</v>
      </c>
      <c r="AK21" s="205" t="b">
        <f t="shared" si="6"/>
        <v>0</v>
      </c>
      <c r="AL21" s="205">
        <f t="shared" si="7"/>
        <v>-5</v>
      </c>
      <c r="AM21" s="205">
        <f t="shared" si="8"/>
        <v>-5</v>
      </c>
      <c r="AN21" s="205" t="b">
        <f t="shared" si="9"/>
        <v>0</v>
      </c>
      <c r="AO21" s="205" t="b">
        <f t="shared" si="10"/>
        <v>0</v>
      </c>
      <c r="AP21" s="205">
        <f t="shared" si="11"/>
        <v>-5</v>
      </c>
      <c r="AQ21" s="205">
        <f t="shared" si="12"/>
        <v>-5</v>
      </c>
      <c r="AR21" s="205">
        <f t="shared" si="13"/>
        <v>-5</v>
      </c>
      <c r="AS21" s="205">
        <f t="shared" si="14"/>
        <v>-5</v>
      </c>
    </row>
    <row r="22" spans="1:45" s="32" customFormat="1" ht="15.75" customHeight="1" x14ac:dyDescent="0.45">
      <c r="A22" s="176" t="s">
        <v>52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205">
        <f t="shared" si="0"/>
        <v>-5</v>
      </c>
      <c r="AF22" s="205">
        <f t="shared" si="1"/>
        <v>-5</v>
      </c>
      <c r="AG22" s="205" t="b">
        <f t="shared" si="2"/>
        <v>0</v>
      </c>
      <c r="AH22" s="205">
        <f t="shared" si="3"/>
        <v>-5</v>
      </c>
      <c r="AI22" s="205">
        <f t="shared" si="4"/>
        <v>-5</v>
      </c>
      <c r="AJ22" s="205" t="b">
        <f t="shared" si="5"/>
        <v>0</v>
      </c>
      <c r="AK22" s="205" t="b">
        <f t="shared" si="6"/>
        <v>0</v>
      </c>
      <c r="AL22" s="205">
        <f t="shared" si="7"/>
        <v>-5</v>
      </c>
      <c r="AM22" s="205">
        <f t="shared" si="8"/>
        <v>-5</v>
      </c>
      <c r="AN22" s="205" t="b">
        <f t="shared" si="9"/>
        <v>0</v>
      </c>
      <c r="AO22" s="205" t="b">
        <f t="shared" si="10"/>
        <v>0</v>
      </c>
      <c r="AP22" s="205">
        <f t="shared" si="11"/>
        <v>-5</v>
      </c>
      <c r="AQ22" s="205">
        <f t="shared" si="12"/>
        <v>-5</v>
      </c>
      <c r="AR22" s="205">
        <f t="shared" si="13"/>
        <v>-5</v>
      </c>
      <c r="AS22" s="205">
        <f t="shared" si="14"/>
        <v>-5</v>
      </c>
    </row>
    <row r="23" spans="1:45" s="32" customFormat="1" ht="15.75" customHeight="1" x14ac:dyDescent="0.45">
      <c r="A23" s="176" t="s">
        <v>52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205">
        <f t="shared" si="0"/>
        <v>-5</v>
      </c>
      <c r="AF23" s="205">
        <f t="shared" si="1"/>
        <v>-5</v>
      </c>
      <c r="AG23" s="205" t="b">
        <f t="shared" si="2"/>
        <v>0</v>
      </c>
      <c r="AH23" s="205">
        <f t="shared" si="3"/>
        <v>-5</v>
      </c>
      <c r="AI23" s="205">
        <f t="shared" si="4"/>
        <v>-5</v>
      </c>
      <c r="AJ23" s="205" t="b">
        <f t="shared" si="5"/>
        <v>0</v>
      </c>
      <c r="AK23" s="205" t="b">
        <f t="shared" si="6"/>
        <v>0</v>
      </c>
      <c r="AL23" s="205">
        <f t="shared" si="7"/>
        <v>-5</v>
      </c>
      <c r="AM23" s="205">
        <f t="shared" si="8"/>
        <v>-5</v>
      </c>
      <c r="AN23" s="205" t="b">
        <f t="shared" si="9"/>
        <v>0</v>
      </c>
      <c r="AO23" s="205" t="b">
        <f t="shared" si="10"/>
        <v>0</v>
      </c>
      <c r="AP23" s="205">
        <f t="shared" si="11"/>
        <v>-5</v>
      </c>
      <c r="AQ23" s="205">
        <f t="shared" si="12"/>
        <v>-5</v>
      </c>
      <c r="AR23" s="205">
        <f t="shared" si="13"/>
        <v>-5</v>
      </c>
      <c r="AS23" s="205">
        <f t="shared" si="14"/>
        <v>-5</v>
      </c>
    </row>
    <row r="24" spans="1:45" s="32" customFormat="1" ht="15.75" customHeight="1" x14ac:dyDescent="0.45">
      <c r="A24" s="176" t="s">
        <v>52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205">
        <f t="shared" si="0"/>
        <v>-5</v>
      </c>
      <c r="AF24" s="205">
        <f t="shared" si="1"/>
        <v>-5</v>
      </c>
      <c r="AG24" s="205" t="b">
        <f t="shared" si="2"/>
        <v>0</v>
      </c>
      <c r="AH24" s="205">
        <f t="shared" si="3"/>
        <v>-5</v>
      </c>
      <c r="AI24" s="205">
        <f t="shared" si="4"/>
        <v>-5</v>
      </c>
      <c r="AJ24" s="205" t="b">
        <f t="shared" si="5"/>
        <v>0</v>
      </c>
      <c r="AK24" s="205" t="b">
        <f t="shared" si="6"/>
        <v>0</v>
      </c>
      <c r="AL24" s="205">
        <f t="shared" si="7"/>
        <v>-5</v>
      </c>
      <c r="AM24" s="205">
        <f t="shared" si="8"/>
        <v>-5</v>
      </c>
      <c r="AN24" s="205" t="b">
        <f t="shared" si="9"/>
        <v>0</v>
      </c>
      <c r="AO24" s="205" t="b">
        <f t="shared" si="10"/>
        <v>0</v>
      </c>
      <c r="AP24" s="205">
        <f t="shared" si="11"/>
        <v>-5</v>
      </c>
      <c r="AQ24" s="205">
        <f t="shared" si="12"/>
        <v>-5</v>
      </c>
      <c r="AR24" s="205">
        <f t="shared" si="13"/>
        <v>-5</v>
      </c>
      <c r="AS24" s="205">
        <f t="shared" si="14"/>
        <v>-5</v>
      </c>
    </row>
    <row r="25" spans="1:45" s="32" customFormat="1" ht="15.75" customHeight="1" x14ac:dyDescent="0.45">
      <c r="A25" s="176" t="s">
        <v>52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205">
        <f t="shared" si="0"/>
        <v>-5</v>
      </c>
      <c r="AF25" s="205">
        <f t="shared" si="1"/>
        <v>-5</v>
      </c>
      <c r="AG25" s="205" t="b">
        <f t="shared" si="2"/>
        <v>0</v>
      </c>
      <c r="AH25" s="205">
        <f t="shared" si="3"/>
        <v>-5</v>
      </c>
      <c r="AI25" s="205">
        <f t="shared" si="4"/>
        <v>-5</v>
      </c>
      <c r="AJ25" s="205" t="b">
        <f t="shared" si="5"/>
        <v>0</v>
      </c>
      <c r="AK25" s="205" t="b">
        <f t="shared" si="6"/>
        <v>0</v>
      </c>
      <c r="AL25" s="205">
        <f t="shared" si="7"/>
        <v>-5</v>
      </c>
      <c r="AM25" s="205">
        <f t="shared" si="8"/>
        <v>-5</v>
      </c>
      <c r="AN25" s="205" t="b">
        <f t="shared" si="9"/>
        <v>0</v>
      </c>
      <c r="AO25" s="205" t="b">
        <f t="shared" si="10"/>
        <v>0</v>
      </c>
      <c r="AP25" s="205">
        <f t="shared" si="11"/>
        <v>-5</v>
      </c>
      <c r="AQ25" s="205">
        <f t="shared" si="12"/>
        <v>-5</v>
      </c>
      <c r="AR25" s="205">
        <f t="shared" si="13"/>
        <v>-5</v>
      </c>
      <c r="AS25" s="205">
        <f t="shared" si="14"/>
        <v>-5</v>
      </c>
    </row>
    <row r="26" spans="1:45" s="32" customFormat="1" ht="15.75" customHeight="1" x14ac:dyDescent="0.45">
      <c r="A26" s="176" t="s">
        <v>52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205">
        <f t="shared" si="0"/>
        <v>-5</v>
      </c>
      <c r="AF26" s="205">
        <f t="shared" si="1"/>
        <v>-5</v>
      </c>
      <c r="AG26" s="205" t="b">
        <f t="shared" si="2"/>
        <v>0</v>
      </c>
      <c r="AH26" s="205">
        <f t="shared" si="3"/>
        <v>-5</v>
      </c>
      <c r="AI26" s="205">
        <f t="shared" si="4"/>
        <v>-5</v>
      </c>
      <c r="AJ26" s="205" t="b">
        <f t="shared" si="5"/>
        <v>0</v>
      </c>
      <c r="AK26" s="205" t="b">
        <f t="shared" si="6"/>
        <v>0</v>
      </c>
      <c r="AL26" s="205">
        <f t="shared" si="7"/>
        <v>-5</v>
      </c>
      <c r="AM26" s="205">
        <f t="shared" si="8"/>
        <v>-5</v>
      </c>
      <c r="AN26" s="205" t="b">
        <f t="shared" si="9"/>
        <v>0</v>
      </c>
      <c r="AO26" s="205" t="b">
        <f t="shared" si="10"/>
        <v>0</v>
      </c>
      <c r="AP26" s="205">
        <f t="shared" si="11"/>
        <v>-5</v>
      </c>
      <c r="AQ26" s="205">
        <f t="shared" si="12"/>
        <v>-5</v>
      </c>
      <c r="AR26" s="205">
        <f t="shared" si="13"/>
        <v>-5</v>
      </c>
      <c r="AS26" s="205">
        <f t="shared" si="14"/>
        <v>-5</v>
      </c>
    </row>
    <row r="27" spans="1:45" s="32" customFormat="1" ht="15.75" customHeight="1" x14ac:dyDescent="0.45">
      <c r="A27" s="176" t="s">
        <v>52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205">
        <f t="shared" si="0"/>
        <v>-5</v>
      </c>
      <c r="AF27" s="205">
        <f t="shared" si="1"/>
        <v>-5</v>
      </c>
      <c r="AG27" s="205" t="b">
        <f t="shared" si="2"/>
        <v>0</v>
      </c>
      <c r="AH27" s="205">
        <f t="shared" si="3"/>
        <v>-5</v>
      </c>
      <c r="AI27" s="205">
        <f t="shared" si="4"/>
        <v>-5</v>
      </c>
      <c r="AJ27" s="205" t="b">
        <f t="shared" si="5"/>
        <v>0</v>
      </c>
      <c r="AK27" s="205" t="b">
        <f t="shared" si="6"/>
        <v>0</v>
      </c>
      <c r="AL27" s="205">
        <f t="shared" si="7"/>
        <v>-5</v>
      </c>
      <c r="AM27" s="205">
        <f t="shared" si="8"/>
        <v>-5</v>
      </c>
      <c r="AN27" s="205" t="b">
        <f t="shared" si="9"/>
        <v>0</v>
      </c>
      <c r="AO27" s="205" t="b">
        <f t="shared" si="10"/>
        <v>0</v>
      </c>
      <c r="AP27" s="205">
        <f t="shared" si="11"/>
        <v>-5</v>
      </c>
      <c r="AQ27" s="205">
        <f t="shared" si="12"/>
        <v>-5</v>
      </c>
      <c r="AR27" s="205">
        <f t="shared" si="13"/>
        <v>-5</v>
      </c>
      <c r="AS27" s="205">
        <f t="shared" si="14"/>
        <v>-5</v>
      </c>
    </row>
    <row r="28" spans="1:45" s="32" customFormat="1" ht="15.75" customHeight="1" x14ac:dyDescent="0.45">
      <c r="A28" s="176" t="s">
        <v>52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205">
        <f t="shared" si="0"/>
        <v>-5</v>
      </c>
      <c r="AF28" s="205">
        <f t="shared" si="1"/>
        <v>-5</v>
      </c>
      <c r="AG28" s="205" t="b">
        <f t="shared" si="2"/>
        <v>0</v>
      </c>
      <c r="AH28" s="205">
        <f t="shared" si="3"/>
        <v>-5</v>
      </c>
      <c r="AI28" s="205">
        <f t="shared" si="4"/>
        <v>-5</v>
      </c>
      <c r="AJ28" s="205" t="b">
        <f t="shared" si="5"/>
        <v>0</v>
      </c>
      <c r="AK28" s="205" t="b">
        <f t="shared" si="6"/>
        <v>0</v>
      </c>
      <c r="AL28" s="205">
        <f t="shared" si="7"/>
        <v>-5</v>
      </c>
      <c r="AM28" s="205">
        <f t="shared" si="8"/>
        <v>-5</v>
      </c>
      <c r="AN28" s="205" t="b">
        <f t="shared" si="9"/>
        <v>0</v>
      </c>
      <c r="AO28" s="205" t="b">
        <f t="shared" si="10"/>
        <v>0</v>
      </c>
      <c r="AP28" s="205">
        <f t="shared" si="11"/>
        <v>-5</v>
      </c>
      <c r="AQ28" s="205">
        <f t="shared" si="12"/>
        <v>-5</v>
      </c>
      <c r="AR28" s="205">
        <f t="shared" si="13"/>
        <v>-5</v>
      </c>
      <c r="AS28" s="205">
        <f t="shared" si="14"/>
        <v>-5</v>
      </c>
    </row>
    <row r="29" spans="1:45" s="32" customFormat="1" ht="15.75" customHeight="1" x14ac:dyDescent="0.45">
      <c r="A29" s="176" t="s">
        <v>52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205">
        <f t="shared" si="0"/>
        <v>-5</v>
      </c>
      <c r="AF29" s="205">
        <f t="shared" si="1"/>
        <v>-5</v>
      </c>
      <c r="AG29" s="205" t="b">
        <f t="shared" si="2"/>
        <v>0</v>
      </c>
      <c r="AH29" s="205">
        <f t="shared" si="3"/>
        <v>-5</v>
      </c>
      <c r="AI29" s="205">
        <f t="shared" si="4"/>
        <v>-5</v>
      </c>
      <c r="AJ29" s="205" t="b">
        <f t="shared" si="5"/>
        <v>0</v>
      </c>
      <c r="AK29" s="205" t="b">
        <f t="shared" si="6"/>
        <v>0</v>
      </c>
      <c r="AL29" s="205">
        <f t="shared" si="7"/>
        <v>-5</v>
      </c>
      <c r="AM29" s="205">
        <f t="shared" si="8"/>
        <v>-5</v>
      </c>
      <c r="AN29" s="205" t="b">
        <f t="shared" si="9"/>
        <v>0</v>
      </c>
      <c r="AO29" s="205" t="b">
        <f t="shared" si="10"/>
        <v>0</v>
      </c>
      <c r="AP29" s="205">
        <f t="shared" si="11"/>
        <v>-5</v>
      </c>
      <c r="AQ29" s="205">
        <f t="shared" si="12"/>
        <v>-5</v>
      </c>
      <c r="AR29" s="205">
        <f t="shared" si="13"/>
        <v>-5</v>
      </c>
      <c r="AS29" s="205">
        <f t="shared" si="14"/>
        <v>-5</v>
      </c>
    </row>
    <row r="30" spans="1:45" s="32" customFormat="1" ht="15.75" customHeight="1" x14ac:dyDescent="0.45">
      <c r="A30" s="176" t="s">
        <v>52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205">
        <f t="shared" si="0"/>
        <v>-5</v>
      </c>
      <c r="AF30" s="205">
        <f t="shared" si="1"/>
        <v>-5</v>
      </c>
      <c r="AG30" s="205" t="b">
        <f t="shared" si="2"/>
        <v>0</v>
      </c>
      <c r="AH30" s="205">
        <f t="shared" si="3"/>
        <v>-5</v>
      </c>
      <c r="AI30" s="205">
        <f t="shared" si="4"/>
        <v>-5</v>
      </c>
      <c r="AJ30" s="205" t="b">
        <f t="shared" si="5"/>
        <v>0</v>
      </c>
      <c r="AK30" s="205" t="b">
        <f t="shared" si="6"/>
        <v>0</v>
      </c>
      <c r="AL30" s="205">
        <f t="shared" si="7"/>
        <v>-5</v>
      </c>
      <c r="AM30" s="205">
        <f t="shared" si="8"/>
        <v>-5</v>
      </c>
      <c r="AN30" s="205" t="b">
        <f t="shared" si="9"/>
        <v>0</v>
      </c>
      <c r="AO30" s="205" t="b">
        <f t="shared" si="10"/>
        <v>0</v>
      </c>
      <c r="AP30" s="205">
        <f t="shared" si="11"/>
        <v>-5</v>
      </c>
      <c r="AQ30" s="205">
        <f t="shared" si="12"/>
        <v>-5</v>
      </c>
      <c r="AR30" s="205">
        <f t="shared" si="13"/>
        <v>-5</v>
      </c>
      <c r="AS30" s="205">
        <f t="shared" si="14"/>
        <v>-5</v>
      </c>
    </row>
    <row r="31" spans="1:45" s="32" customFormat="1" ht="15.75" customHeight="1" x14ac:dyDescent="0.45">
      <c r="A31" s="176" t="s">
        <v>52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205">
        <f t="shared" si="0"/>
        <v>-5</v>
      </c>
      <c r="AF31" s="205">
        <f t="shared" si="1"/>
        <v>-5</v>
      </c>
      <c r="AG31" s="205" t="b">
        <f t="shared" si="2"/>
        <v>0</v>
      </c>
      <c r="AH31" s="205">
        <f t="shared" si="3"/>
        <v>-5</v>
      </c>
      <c r="AI31" s="205">
        <f t="shared" si="4"/>
        <v>-5</v>
      </c>
      <c r="AJ31" s="205" t="b">
        <f t="shared" si="5"/>
        <v>0</v>
      </c>
      <c r="AK31" s="205" t="b">
        <f t="shared" si="6"/>
        <v>0</v>
      </c>
      <c r="AL31" s="205">
        <f t="shared" si="7"/>
        <v>-5</v>
      </c>
      <c r="AM31" s="205">
        <f t="shared" si="8"/>
        <v>-5</v>
      </c>
      <c r="AN31" s="205" t="b">
        <f t="shared" si="9"/>
        <v>0</v>
      </c>
      <c r="AO31" s="205" t="b">
        <f t="shared" si="10"/>
        <v>0</v>
      </c>
      <c r="AP31" s="205">
        <f t="shared" si="11"/>
        <v>-5</v>
      </c>
      <c r="AQ31" s="205">
        <f t="shared" si="12"/>
        <v>-5</v>
      </c>
      <c r="AR31" s="205">
        <f t="shared" si="13"/>
        <v>-5</v>
      </c>
      <c r="AS31" s="205">
        <f t="shared" si="14"/>
        <v>-5</v>
      </c>
    </row>
    <row r="32" spans="1:45" s="32" customFormat="1" ht="15.75" customHeight="1" x14ac:dyDescent="0.45">
      <c r="A32" s="176" t="s">
        <v>52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205">
        <f t="shared" si="0"/>
        <v>-5</v>
      </c>
      <c r="AF32" s="205">
        <f t="shared" si="1"/>
        <v>-5</v>
      </c>
      <c r="AG32" s="205" t="b">
        <f t="shared" si="2"/>
        <v>0</v>
      </c>
      <c r="AH32" s="205">
        <f t="shared" si="3"/>
        <v>-5</v>
      </c>
      <c r="AI32" s="205">
        <f t="shared" si="4"/>
        <v>-5</v>
      </c>
      <c r="AJ32" s="205" t="b">
        <f t="shared" si="5"/>
        <v>0</v>
      </c>
      <c r="AK32" s="205" t="b">
        <f t="shared" si="6"/>
        <v>0</v>
      </c>
      <c r="AL32" s="205">
        <f t="shared" si="7"/>
        <v>-5</v>
      </c>
      <c r="AM32" s="205">
        <f t="shared" si="8"/>
        <v>-5</v>
      </c>
      <c r="AN32" s="205" t="b">
        <f t="shared" si="9"/>
        <v>0</v>
      </c>
      <c r="AO32" s="205" t="b">
        <f t="shared" si="10"/>
        <v>0</v>
      </c>
      <c r="AP32" s="205">
        <f t="shared" si="11"/>
        <v>-5</v>
      </c>
      <c r="AQ32" s="205">
        <f t="shared" si="12"/>
        <v>-5</v>
      </c>
      <c r="AR32" s="205">
        <f t="shared" si="13"/>
        <v>-5</v>
      </c>
      <c r="AS32" s="205">
        <f t="shared" si="14"/>
        <v>-5</v>
      </c>
    </row>
    <row r="33" spans="1:46" s="32" customFormat="1" ht="15.75" customHeight="1" x14ac:dyDescent="0.45">
      <c r="A33" s="176" t="s">
        <v>52</v>
      </c>
      <c r="B33" s="175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zoomScale="85" zoomScaleNormal="85" workbookViewId="0">
      <selection activeCell="AV14" sqref="AV14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6">
        <v>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16" t="s">
        <v>0</v>
      </c>
      <c r="AF1" s="96"/>
      <c r="AG1" s="210" t="s">
        <v>1</v>
      </c>
      <c r="AH1" s="207" t="s">
        <v>2</v>
      </c>
      <c r="AI1" s="96"/>
      <c r="AJ1" s="210" t="s">
        <v>3</v>
      </c>
      <c r="AK1" s="213" t="s">
        <v>4</v>
      </c>
      <c r="AL1" s="207" t="s">
        <v>5</v>
      </c>
      <c r="AM1" s="96"/>
      <c r="AN1" s="210" t="s">
        <v>6</v>
      </c>
      <c r="AO1" s="213" t="s">
        <v>7</v>
      </c>
      <c r="AP1" s="207" t="s">
        <v>8</v>
      </c>
      <c r="AQ1" s="96"/>
      <c r="AR1" s="216" t="s">
        <v>9</v>
      </c>
      <c r="AS1" s="97"/>
    </row>
    <row r="2" spans="1:45" x14ac:dyDescent="0.4">
      <c r="A2" s="219" t="s">
        <v>12</v>
      </c>
      <c r="B2" s="99"/>
      <c r="C2" s="99"/>
      <c r="D2" s="221"/>
      <c r="E2" s="100"/>
      <c r="F2" s="252"/>
      <c r="G2" s="223"/>
      <c r="H2" s="223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5"/>
      <c r="AE2" s="217"/>
      <c r="AF2" s="101"/>
      <c r="AG2" s="211"/>
      <c r="AH2" s="208"/>
      <c r="AI2" s="101"/>
      <c r="AJ2" s="211"/>
      <c r="AK2" s="214"/>
      <c r="AL2" s="208"/>
      <c r="AM2" s="101"/>
      <c r="AN2" s="211"/>
      <c r="AO2" s="214"/>
      <c r="AP2" s="208"/>
      <c r="AQ2" s="101"/>
      <c r="AR2" s="217"/>
      <c r="AS2" s="102"/>
    </row>
    <row r="3" spans="1:45" ht="21.6" thickBot="1" x14ac:dyDescent="0.45">
      <c r="A3" s="251"/>
      <c r="B3" s="103"/>
      <c r="C3" s="103"/>
      <c r="D3" s="222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18"/>
      <c r="AF3" s="114"/>
      <c r="AG3" s="212"/>
      <c r="AH3" s="209"/>
      <c r="AI3" s="114"/>
      <c r="AJ3" s="212"/>
      <c r="AK3" s="215"/>
      <c r="AL3" s="209"/>
      <c r="AM3" s="114"/>
      <c r="AN3" s="212"/>
      <c r="AO3" s="215"/>
      <c r="AP3" s="209"/>
      <c r="AQ3" s="114"/>
      <c r="AR3" s="218"/>
      <c r="AS3" s="115"/>
    </row>
    <row r="4" spans="1:45" ht="15.75" customHeight="1" x14ac:dyDescent="0.4">
      <c r="A4" s="176" t="s">
        <v>51</v>
      </c>
      <c r="B4" s="175">
        <v>1</v>
      </c>
      <c r="C4" s="175"/>
      <c r="D4" s="206"/>
      <c r="E4" s="13">
        <v>1</v>
      </c>
      <c r="F4" s="53"/>
      <c r="G4" s="54"/>
      <c r="H4" s="54"/>
      <c r="I4" s="54"/>
      <c r="J4" s="54"/>
      <c r="K4" s="11"/>
      <c r="L4" s="54"/>
      <c r="M4" s="5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6">
        <f>(H4+M4+R4+U4+AC4)-5</f>
        <v>-5</v>
      </c>
      <c r="AF4" s="116">
        <f>IF(AE4=0,"0",AE4)</f>
        <v>-5</v>
      </c>
      <c r="AG4" s="116" t="b">
        <f>IF(L4=3,1,IF(L4=2,2,IF(L4=1,3)))</f>
        <v>0</v>
      </c>
      <c r="AH4" s="116">
        <f>(J4+AG4+Q4+W4+AA4)-5</f>
        <v>-5</v>
      </c>
      <c r="AI4" s="116">
        <f>IF(AH4=0,"0",AH4)</f>
        <v>-5</v>
      </c>
      <c r="AJ4" s="116" t="b">
        <f>IF(Z4=3,1,IF(Z4=2,2,IF(Z4=1,3)))</f>
        <v>0</v>
      </c>
      <c r="AK4" s="116" t="b">
        <f>IF(AD4=3,1,IF(AD4=2,2,IF(AD4=1,3)))</f>
        <v>0</v>
      </c>
      <c r="AL4" s="116">
        <f>(G4+O4+T4+AJ4+AK4)-5</f>
        <v>-5</v>
      </c>
      <c r="AM4" s="116">
        <f>IF(AL4=0,"0",AL4)</f>
        <v>-5</v>
      </c>
      <c r="AN4" s="116" t="b">
        <f>IF(P4=3,1,IF(P4=2,2,IF(P4=1,3)))</f>
        <v>0</v>
      </c>
      <c r="AO4" s="116" t="b">
        <f>IF(S4=3,1,IF(S4=2,2,IF(S4=1,3)))</f>
        <v>0</v>
      </c>
      <c r="AP4" s="116">
        <f>(K4+AN4+AO4+X4+AB4)-5</f>
        <v>-5</v>
      </c>
      <c r="AQ4" s="116">
        <f>IF(AP4=0,"0",AP4)</f>
        <v>-5</v>
      </c>
      <c r="AR4" s="116">
        <f>(F4+I4+N4+V4+Y4)-5</f>
        <v>-5</v>
      </c>
      <c r="AS4" s="116">
        <f>IF(AR4=0,"0",AR4)</f>
        <v>-5</v>
      </c>
    </row>
    <row r="5" spans="1:45" ht="15.75" customHeight="1" x14ac:dyDescent="0.4">
      <c r="A5" s="176" t="s">
        <v>51</v>
      </c>
      <c r="B5" s="175">
        <v>2</v>
      </c>
      <c r="C5" s="175"/>
      <c r="D5" s="206"/>
      <c r="E5" s="13">
        <v>1</v>
      </c>
      <c r="F5" s="53"/>
      <c r="G5" s="54"/>
      <c r="H5" s="54"/>
      <c r="I5" s="54"/>
      <c r="J5" s="54"/>
      <c r="K5" s="11"/>
      <c r="L5" s="54"/>
      <c r="M5" s="5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6">
        <f t="shared" ref="AE5:AE61" si="0">(H5+M5+R5+U5+AC5)-5</f>
        <v>-5</v>
      </c>
      <c r="AF5" s="116">
        <f t="shared" ref="AF5:AF61" si="1">IF(AE5=0,"0",AE5)</f>
        <v>-5</v>
      </c>
      <c r="AG5" s="116" t="b">
        <f t="shared" ref="AG5:AG61" si="2">IF(L5=3,1,IF(L5=2,2,IF(L5=1,3)))</f>
        <v>0</v>
      </c>
      <c r="AH5" s="116">
        <f t="shared" ref="AH5:AH61" si="3">(J5+AG5+Q5+W5+AA5)-5</f>
        <v>-5</v>
      </c>
      <c r="AI5" s="116">
        <f t="shared" ref="AI5:AI61" si="4">IF(AH5=0,"0",AH5)</f>
        <v>-5</v>
      </c>
      <c r="AJ5" s="116" t="b">
        <f t="shared" ref="AJ5:AJ61" si="5">IF(Z5=3,1,IF(Z5=2,2,IF(Z5=1,3)))</f>
        <v>0</v>
      </c>
      <c r="AK5" s="116" t="b">
        <f t="shared" ref="AK5:AK61" si="6">IF(AD5=3,1,IF(AD5=2,2,IF(AD5=1,3)))</f>
        <v>0</v>
      </c>
      <c r="AL5" s="116">
        <f t="shared" ref="AL5:AL61" si="7">(G5+O5+T5+AJ5+AK5)-5</f>
        <v>-5</v>
      </c>
      <c r="AM5" s="116">
        <f t="shared" ref="AM5:AM61" si="8">IF(AL5=0,"0",AL5)</f>
        <v>-5</v>
      </c>
      <c r="AN5" s="116" t="b">
        <f t="shared" ref="AN5:AN61" si="9">IF(P5=3,1,IF(P5=2,2,IF(P5=1,3)))</f>
        <v>0</v>
      </c>
      <c r="AO5" s="116" t="b">
        <f t="shared" ref="AO5:AO61" si="10">IF(S5=3,1,IF(S5=2,2,IF(S5=1,3)))</f>
        <v>0</v>
      </c>
      <c r="AP5" s="116">
        <f t="shared" ref="AP5:AP61" si="11">(K5+AN5+AO5+X5+AB5)-5</f>
        <v>-5</v>
      </c>
      <c r="AQ5" s="116">
        <f t="shared" ref="AQ5:AQ61" si="12">IF(AP5=0,"0",AP5)</f>
        <v>-5</v>
      </c>
      <c r="AR5" s="116">
        <f t="shared" ref="AR5:AR61" si="13">(F5+I5+N5+V5+Y5)-5</f>
        <v>-5</v>
      </c>
      <c r="AS5" s="116">
        <f t="shared" ref="AS5:AS61" si="14">IF(AR5=0,"0",AR5)</f>
        <v>-5</v>
      </c>
    </row>
    <row r="6" spans="1:45" ht="15.75" customHeight="1" x14ac:dyDescent="0.4">
      <c r="A6" s="176" t="s">
        <v>51</v>
      </c>
      <c r="B6" s="175">
        <v>3</v>
      </c>
      <c r="C6" s="175"/>
      <c r="D6" s="206"/>
      <c r="E6" s="13">
        <v>1</v>
      </c>
      <c r="F6" s="53"/>
      <c r="G6" s="54"/>
      <c r="H6" s="54"/>
      <c r="I6" s="54"/>
      <c r="J6" s="54"/>
      <c r="K6" s="11"/>
      <c r="L6" s="54"/>
      <c r="M6" s="54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6">
        <f t="shared" si="0"/>
        <v>-5</v>
      </c>
      <c r="AF6" s="116">
        <f t="shared" si="1"/>
        <v>-5</v>
      </c>
      <c r="AG6" s="116" t="b">
        <f t="shared" si="2"/>
        <v>0</v>
      </c>
      <c r="AH6" s="116">
        <f t="shared" si="3"/>
        <v>-5</v>
      </c>
      <c r="AI6" s="116">
        <f t="shared" si="4"/>
        <v>-5</v>
      </c>
      <c r="AJ6" s="116" t="b">
        <f t="shared" si="5"/>
        <v>0</v>
      </c>
      <c r="AK6" s="116" t="b">
        <f t="shared" si="6"/>
        <v>0</v>
      </c>
      <c r="AL6" s="116">
        <f t="shared" si="7"/>
        <v>-5</v>
      </c>
      <c r="AM6" s="116">
        <f t="shared" si="8"/>
        <v>-5</v>
      </c>
      <c r="AN6" s="116" t="b">
        <f t="shared" si="9"/>
        <v>0</v>
      </c>
      <c r="AO6" s="116" t="b">
        <f t="shared" si="10"/>
        <v>0</v>
      </c>
      <c r="AP6" s="116">
        <f t="shared" si="11"/>
        <v>-5</v>
      </c>
      <c r="AQ6" s="116">
        <f t="shared" si="12"/>
        <v>-5</v>
      </c>
      <c r="AR6" s="116">
        <f t="shared" si="13"/>
        <v>-5</v>
      </c>
      <c r="AS6" s="116">
        <f t="shared" si="14"/>
        <v>-5</v>
      </c>
    </row>
    <row r="7" spans="1:45" ht="15.75" customHeight="1" x14ac:dyDescent="0.4">
      <c r="A7" s="176" t="s">
        <v>51</v>
      </c>
      <c r="B7" s="175">
        <v>4</v>
      </c>
      <c r="C7" s="175"/>
      <c r="D7" s="206"/>
      <c r="E7" s="13">
        <v>1</v>
      </c>
      <c r="F7" s="53"/>
      <c r="G7" s="54"/>
      <c r="H7" s="54"/>
      <c r="I7" s="54"/>
      <c r="J7" s="54"/>
      <c r="K7" s="11"/>
      <c r="L7" s="54"/>
      <c r="M7" s="54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6">
        <f t="shared" si="0"/>
        <v>-5</v>
      </c>
      <c r="AF7" s="116">
        <f t="shared" si="1"/>
        <v>-5</v>
      </c>
      <c r="AG7" s="116" t="b">
        <f t="shared" si="2"/>
        <v>0</v>
      </c>
      <c r="AH7" s="116">
        <f t="shared" si="3"/>
        <v>-5</v>
      </c>
      <c r="AI7" s="116">
        <f t="shared" si="4"/>
        <v>-5</v>
      </c>
      <c r="AJ7" s="116" t="b">
        <f t="shared" si="5"/>
        <v>0</v>
      </c>
      <c r="AK7" s="116" t="b">
        <f t="shared" si="6"/>
        <v>0</v>
      </c>
      <c r="AL7" s="116">
        <f t="shared" si="7"/>
        <v>-5</v>
      </c>
      <c r="AM7" s="116">
        <f t="shared" si="8"/>
        <v>-5</v>
      </c>
      <c r="AN7" s="116" t="b">
        <f t="shared" si="9"/>
        <v>0</v>
      </c>
      <c r="AO7" s="116" t="b">
        <f t="shared" si="10"/>
        <v>0</v>
      </c>
      <c r="AP7" s="116">
        <f t="shared" si="11"/>
        <v>-5</v>
      </c>
      <c r="AQ7" s="116">
        <f t="shared" si="12"/>
        <v>-5</v>
      </c>
      <c r="AR7" s="116">
        <f t="shared" si="13"/>
        <v>-5</v>
      </c>
      <c r="AS7" s="116">
        <f t="shared" si="14"/>
        <v>-5</v>
      </c>
    </row>
    <row r="8" spans="1:45" ht="15.75" customHeight="1" x14ac:dyDescent="0.4">
      <c r="A8" s="176" t="s">
        <v>51</v>
      </c>
      <c r="B8" s="175">
        <v>5</v>
      </c>
      <c r="C8" s="175"/>
      <c r="D8" s="206"/>
      <c r="E8" s="13">
        <v>1</v>
      </c>
      <c r="F8" s="53"/>
      <c r="G8" s="54"/>
      <c r="H8" s="54"/>
      <c r="I8" s="54"/>
      <c r="J8" s="54"/>
      <c r="K8" s="11"/>
      <c r="L8" s="54"/>
      <c r="M8" s="54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6">
        <f t="shared" si="0"/>
        <v>-5</v>
      </c>
      <c r="AF8" s="116">
        <f t="shared" si="1"/>
        <v>-5</v>
      </c>
      <c r="AG8" s="116" t="b">
        <f t="shared" si="2"/>
        <v>0</v>
      </c>
      <c r="AH8" s="116">
        <f t="shared" si="3"/>
        <v>-5</v>
      </c>
      <c r="AI8" s="116">
        <f t="shared" si="4"/>
        <v>-5</v>
      </c>
      <c r="AJ8" s="116" t="b">
        <f t="shared" si="5"/>
        <v>0</v>
      </c>
      <c r="AK8" s="116" t="b">
        <f t="shared" si="6"/>
        <v>0</v>
      </c>
      <c r="AL8" s="116">
        <f t="shared" si="7"/>
        <v>-5</v>
      </c>
      <c r="AM8" s="116">
        <f t="shared" si="8"/>
        <v>-5</v>
      </c>
      <c r="AN8" s="116" t="b">
        <f t="shared" si="9"/>
        <v>0</v>
      </c>
      <c r="AO8" s="116" t="b">
        <f t="shared" si="10"/>
        <v>0</v>
      </c>
      <c r="AP8" s="116">
        <f t="shared" si="11"/>
        <v>-5</v>
      </c>
      <c r="AQ8" s="116">
        <f t="shared" si="12"/>
        <v>-5</v>
      </c>
      <c r="AR8" s="116">
        <f t="shared" si="13"/>
        <v>-5</v>
      </c>
      <c r="AS8" s="116">
        <f t="shared" si="14"/>
        <v>-5</v>
      </c>
    </row>
    <row r="9" spans="1:45" ht="15.75" customHeight="1" x14ac:dyDescent="0.4">
      <c r="A9" s="176" t="s">
        <v>51</v>
      </c>
      <c r="B9" s="175">
        <v>6</v>
      </c>
      <c r="C9" s="175"/>
      <c r="D9" s="206"/>
      <c r="E9" s="13">
        <v>1</v>
      </c>
      <c r="F9" s="53"/>
      <c r="G9" s="54"/>
      <c r="H9" s="54"/>
      <c r="I9" s="54"/>
      <c r="J9" s="54"/>
      <c r="K9" s="11"/>
      <c r="L9" s="54"/>
      <c r="M9" s="54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6">
        <f t="shared" si="0"/>
        <v>-5</v>
      </c>
      <c r="AF9" s="116">
        <f t="shared" si="1"/>
        <v>-5</v>
      </c>
      <c r="AG9" s="116" t="b">
        <f t="shared" si="2"/>
        <v>0</v>
      </c>
      <c r="AH9" s="116">
        <f t="shared" si="3"/>
        <v>-5</v>
      </c>
      <c r="AI9" s="116">
        <f t="shared" si="4"/>
        <v>-5</v>
      </c>
      <c r="AJ9" s="116" t="b">
        <f t="shared" si="5"/>
        <v>0</v>
      </c>
      <c r="AK9" s="116" t="b">
        <f t="shared" si="6"/>
        <v>0</v>
      </c>
      <c r="AL9" s="116">
        <f t="shared" si="7"/>
        <v>-5</v>
      </c>
      <c r="AM9" s="116">
        <f t="shared" si="8"/>
        <v>-5</v>
      </c>
      <c r="AN9" s="116" t="b">
        <f t="shared" si="9"/>
        <v>0</v>
      </c>
      <c r="AO9" s="116" t="b">
        <f t="shared" si="10"/>
        <v>0</v>
      </c>
      <c r="AP9" s="116">
        <f t="shared" si="11"/>
        <v>-5</v>
      </c>
      <c r="AQ9" s="116">
        <f t="shared" si="12"/>
        <v>-5</v>
      </c>
      <c r="AR9" s="116">
        <f t="shared" si="13"/>
        <v>-5</v>
      </c>
      <c r="AS9" s="116">
        <f t="shared" si="14"/>
        <v>-5</v>
      </c>
    </row>
    <row r="10" spans="1:45" ht="15.75" customHeight="1" x14ac:dyDescent="0.4">
      <c r="A10" s="176" t="s">
        <v>51</v>
      </c>
      <c r="B10" s="175">
        <v>7</v>
      </c>
      <c r="C10" s="175"/>
      <c r="D10" s="206"/>
      <c r="E10" s="13">
        <v>1</v>
      </c>
      <c r="F10" s="53"/>
      <c r="G10" s="54"/>
      <c r="H10" s="54"/>
      <c r="I10" s="54"/>
      <c r="J10" s="54"/>
      <c r="K10" s="11"/>
      <c r="L10" s="54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6">
        <f t="shared" si="0"/>
        <v>-5</v>
      </c>
      <c r="AF10" s="116">
        <f t="shared" si="1"/>
        <v>-5</v>
      </c>
      <c r="AG10" s="116" t="b">
        <f t="shared" si="2"/>
        <v>0</v>
      </c>
      <c r="AH10" s="116">
        <f t="shared" si="3"/>
        <v>-5</v>
      </c>
      <c r="AI10" s="116">
        <f t="shared" si="4"/>
        <v>-5</v>
      </c>
      <c r="AJ10" s="116" t="b">
        <f t="shared" si="5"/>
        <v>0</v>
      </c>
      <c r="AK10" s="116" t="b">
        <f t="shared" si="6"/>
        <v>0</v>
      </c>
      <c r="AL10" s="116">
        <f t="shared" si="7"/>
        <v>-5</v>
      </c>
      <c r="AM10" s="116">
        <f t="shared" si="8"/>
        <v>-5</v>
      </c>
      <c r="AN10" s="116" t="b">
        <f t="shared" si="9"/>
        <v>0</v>
      </c>
      <c r="AO10" s="116" t="b">
        <f t="shared" si="10"/>
        <v>0</v>
      </c>
      <c r="AP10" s="116">
        <f t="shared" si="11"/>
        <v>-5</v>
      </c>
      <c r="AQ10" s="116">
        <f t="shared" si="12"/>
        <v>-5</v>
      </c>
      <c r="AR10" s="116">
        <f t="shared" si="13"/>
        <v>-5</v>
      </c>
      <c r="AS10" s="116">
        <f t="shared" si="14"/>
        <v>-5</v>
      </c>
    </row>
    <row r="11" spans="1:45" ht="15.75" customHeight="1" x14ac:dyDescent="0.4">
      <c r="A11" s="176" t="s">
        <v>51</v>
      </c>
      <c r="B11" s="175">
        <v>8</v>
      </c>
      <c r="C11" s="175"/>
      <c r="D11" s="206"/>
      <c r="E11" s="13">
        <v>1</v>
      </c>
      <c r="F11" s="53"/>
      <c r="G11" s="54"/>
      <c r="H11" s="54"/>
      <c r="I11" s="54"/>
      <c r="J11" s="54"/>
      <c r="K11" s="11"/>
      <c r="L11" s="54"/>
      <c r="M11" s="5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6">
        <f t="shared" si="0"/>
        <v>-5</v>
      </c>
      <c r="AF11" s="116">
        <f t="shared" si="1"/>
        <v>-5</v>
      </c>
      <c r="AG11" s="116" t="b">
        <f t="shared" si="2"/>
        <v>0</v>
      </c>
      <c r="AH11" s="116">
        <f t="shared" si="3"/>
        <v>-5</v>
      </c>
      <c r="AI11" s="116">
        <f t="shared" si="4"/>
        <v>-5</v>
      </c>
      <c r="AJ11" s="116" t="b">
        <f t="shared" si="5"/>
        <v>0</v>
      </c>
      <c r="AK11" s="116" t="b">
        <f t="shared" si="6"/>
        <v>0</v>
      </c>
      <c r="AL11" s="116">
        <f t="shared" si="7"/>
        <v>-5</v>
      </c>
      <c r="AM11" s="116">
        <f t="shared" si="8"/>
        <v>-5</v>
      </c>
      <c r="AN11" s="116" t="b">
        <f t="shared" si="9"/>
        <v>0</v>
      </c>
      <c r="AO11" s="116" t="b">
        <f t="shared" si="10"/>
        <v>0</v>
      </c>
      <c r="AP11" s="116">
        <f t="shared" si="11"/>
        <v>-5</v>
      </c>
      <c r="AQ11" s="116">
        <f t="shared" si="12"/>
        <v>-5</v>
      </c>
      <c r="AR11" s="116">
        <f t="shared" si="13"/>
        <v>-5</v>
      </c>
      <c r="AS11" s="116">
        <f t="shared" si="14"/>
        <v>-5</v>
      </c>
    </row>
    <row r="12" spans="1:45" ht="15.75" customHeight="1" x14ac:dyDescent="0.4">
      <c r="A12" s="176" t="s">
        <v>51</v>
      </c>
      <c r="B12" s="175">
        <v>9</v>
      </c>
      <c r="C12" s="175"/>
      <c r="D12" s="206"/>
      <c r="E12" s="13">
        <v>1</v>
      </c>
      <c r="F12" s="53"/>
      <c r="G12" s="54"/>
      <c r="H12" s="54"/>
      <c r="I12" s="54"/>
      <c r="J12" s="54"/>
      <c r="K12" s="11"/>
      <c r="L12" s="54"/>
      <c r="M12" s="5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6">
        <f t="shared" si="0"/>
        <v>-5</v>
      </c>
      <c r="AF12" s="116">
        <f t="shared" si="1"/>
        <v>-5</v>
      </c>
      <c r="AG12" s="116" t="b">
        <f t="shared" si="2"/>
        <v>0</v>
      </c>
      <c r="AH12" s="116">
        <f t="shared" si="3"/>
        <v>-5</v>
      </c>
      <c r="AI12" s="116">
        <f t="shared" si="4"/>
        <v>-5</v>
      </c>
      <c r="AJ12" s="116" t="b">
        <f t="shared" si="5"/>
        <v>0</v>
      </c>
      <c r="AK12" s="116" t="b">
        <f t="shared" si="6"/>
        <v>0</v>
      </c>
      <c r="AL12" s="116">
        <f t="shared" si="7"/>
        <v>-5</v>
      </c>
      <c r="AM12" s="116">
        <f t="shared" si="8"/>
        <v>-5</v>
      </c>
      <c r="AN12" s="116" t="b">
        <f t="shared" si="9"/>
        <v>0</v>
      </c>
      <c r="AO12" s="116" t="b">
        <f t="shared" si="10"/>
        <v>0</v>
      </c>
      <c r="AP12" s="116">
        <f t="shared" si="11"/>
        <v>-5</v>
      </c>
      <c r="AQ12" s="116">
        <f t="shared" si="12"/>
        <v>-5</v>
      </c>
      <c r="AR12" s="116">
        <f t="shared" si="13"/>
        <v>-5</v>
      </c>
      <c r="AS12" s="116">
        <f t="shared" si="14"/>
        <v>-5</v>
      </c>
    </row>
    <row r="13" spans="1:45" ht="15.75" customHeight="1" x14ac:dyDescent="0.4">
      <c r="A13" s="176" t="s">
        <v>51</v>
      </c>
      <c r="B13" s="175">
        <v>10</v>
      </c>
      <c r="C13" s="175"/>
      <c r="D13" s="206"/>
      <c r="E13" s="13">
        <v>1</v>
      </c>
      <c r="F13" s="53"/>
      <c r="G13" s="54"/>
      <c r="H13" s="54"/>
      <c r="I13" s="54"/>
      <c r="J13" s="54"/>
      <c r="K13" s="11"/>
      <c r="L13" s="54"/>
      <c r="M13" s="54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6">
        <f t="shared" si="0"/>
        <v>-5</v>
      </c>
      <c r="AF13" s="116">
        <f t="shared" si="1"/>
        <v>-5</v>
      </c>
      <c r="AG13" s="116" t="b">
        <f t="shared" si="2"/>
        <v>0</v>
      </c>
      <c r="AH13" s="116">
        <f t="shared" si="3"/>
        <v>-5</v>
      </c>
      <c r="AI13" s="116">
        <f t="shared" si="4"/>
        <v>-5</v>
      </c>
      <c r="AJ13" s="116" t="b">
        <f t="shared" si="5"/>
        <v>0</v>
      </c>
      <c r="AK13" s="116" t="b">
        <f t="shared" si="6"/>
        <v>0</v>
      </c>
      <c r="AL13" s="116">
        <f t="shared" si="7"/>
        <v>-5</v>
      </c>
      <c r="AM13" s="116">
        <f t="shared" si="8"/>
        <v>-5</v>
      </c>
      <c r="AN13" s="116" t="b">
        <f t="shared" si="9"/>
        <v>0</v>
      </c>
      <c r="AO13" s="116" t="b">
        <f t="shared" si="10"/>
        <v>0</v>
      </c>
      <c r="AP13" s="116">
        <f t="shared" si="11"/>
        <v>-5</v>
      </c>
      <c r="AQ13" s="116">
        <f t="shared" si="12"/>
        <v>-5</v>
      </c>
      <c r="AR13" s="116">
        <f t="shared" si="13"/>
        <v>-5</v>
      </c>
      <c r="AS13" s="116">
        <f t="shared" si="14"/>
        <v>-5</v>
      </c>
    </row>
    <row r="14" spans="1:45" ht="15.75" customHeight="1" x14ac:dyDescent="0.4">
      <c r="A14" s="176" t="s">
        <v>51</v>
      </c>
      <c r="B14" s="175">
        <v>11</v>
      </c>
      <c r="C14" s="175"/>
      <c r="D14" s="206"/>
      <c r="E14" s="13">
        <v>1</v>
      </c>
      <c r="F14" s="53"/>
      <c r="G14" s="54"/>
      <c r="H14" s="54"/>
      <c r="I14" s="54"/>
      <c r="J14" s="54"/>
      <c r="K14" s="11"/>
      <c r="L14" s="54"/>
      <c r="M14" s="5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6">
        <f t="shared" si="0"/>
        <v>-5</v>
      </c>
      <c r="AF14" s="116">
        <f t="shared" si="1"/>
        <v>-5</v>
      </c>
      <c r="AG14" s="116" t="b">
        <f t="shared" si="2"/>
        <v>0</v>
      </c>
      <c r="AH14" s="116">
        <f t="shared" si="3"/>
        <v>-5</v>
      </c>
      <c r="AI14" s="116">
        <f t="shared" si="4"/>
        <v>-5</v>
      </c>
      <c r="AJ14" s="116" t="b">
        <f t="shared" si="5"/>
        <v>0</v>
      </c>
      <c r="AK14" s="116" t="b">
        <f t="shared" si="6"/>
        <v>0</v>
      </c>
      <c r="AL14" s="116">
        <f t="shared" si="7"/>
        <v>-5</v>
      </c>
      <c r="AM14" s="116">
        <f t="shared" si="8"/>
        <v>-5</v>
      </c>
      <c r="AN14" s="116" t="b">
        <f t="shared" si="9"/>
        <v>0</v>
      </c>
      <c r="AO14" s="116" t="b">
        <f t="shared" si="10"/>
        <v>0</v>
      </c>
      <c r="AP14" s="116">
        <f t="shared" si="11"/>
        <v>-5</v>
      </c>
      <c r="AQ14" s="116">
        <f t="shared" si="12"/>
        <v>-5</v>
      </c>
      <c r="AR14" s="116">
        <f t="shared" si="13"/>
        <v>-5</v>
      </c>
      <c r="AS14" s="116">
        <f t="shared" si="14"/>
        <v>-5</v>
      </c>
    </row>
    <row r="15" spans="1:45" ht="15.75" customHeight="1" x14ac:dyDescent="0.4">
      <c r="A15" s="176" t="s">
        <v>51</v>
      </c>
      <c r="B15" s="175">
        <v>12</v>
      </c>
      <c r="C15" s="175"/>
      <c r="D15" s="206"/>
      <c r="E15" s="13">
        <v>1</v>
      </c>
      <c r="F15" s="53"/>
      <c r="G15" s="54"/>
      <c r="H15" s="54"/>
      <c r="I15" s="54"/>
      <c r="J15" s="54"/>
      <c r="K15" s="11"/>
      <c r="L15" s="54"/>
      <c r="M15" s="5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6">
        <f t="shared" si="0"/>
        <v>-5</v>
      </c>
      <c r="AF15" s="116">
        <f t="shared" si="1"/>
        <v>-5</v>
      </c>
      <c r="AG15" s="116" t="b">
        <f t="shared" si="2"/>
        <v>0</v>
      </c>
      <c r="AH15" s="116">
        <f t="shared" si="3"/>
        <v>-5</v>
      </c>
      <c r="AI15" s="116">
        <f t="shared" si="4"/>
        <v>-5</v>
      </c>
      <c r="AJ15" s="116" t="b">
        <f t="shared" si="5"/>
        <v>0</v>
      </c>
      <c r="AK15" s="116" t="b">
        <f t="shared" si="6"/>
        <v>0</v>
      </c>
      <c r="AL15" s="116">
        <f t="shared" si="7"/>
        <v>-5</v>
      </c>
      <c r="AM15" s="116">
        <f t="shared" si="8"/>
        <v>-5</v>
      </c>
      <c r="AN15" s="116" t="b">
        <f t="shared" si="9"/>
        <v>0</v>
      </c>
      <c r="AO15" s="116" t="b">
        <f t="shared" si="10"/>
        <v>0</v>
      </c>
      <c r="AP15" s="116">
        <f t="shared" si="11"/>
        <v>-5</v>
      </c>
      <c r="AQ15" s="116">
        <f t="shared" si="12"/>
        <v>-5</v>
      </c>
      <c r="AR15" s="116">
        <f t="shared" si="13"/>
        <v>-5</v>
      </c>
      <c r="AS15" s="116">
        <f t="shared" si="14"/>
        <v>-5</v>
      </c>
    </row>
    <row r="16" spans="1:45" ht="15.75" customHeight="1" x14ac:dyDescent="0.4">
      <c r="A16" s="176" t="s">
        <v>51</v>
      </c>
      <c r="B16" s="175">
        <v>13</v>
      </c>
      <c r="C16" s="175"/>
      <c r="D16" s="206"/>
      <c r="E16" s="13">
        <v>1</v>
      </c>
      <c r="F16" s="53"/>
      <c r="G16" s="54"/>
      <c r="H16" s="54"/>
      <c r="I16" s="54"/>
      <c r="J16" s="54"/>
      <c r="K16" s="11"/>
      <c r="L16" s="54"/>
      <c r="M16" s="5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6">
        <f t="shared" si="0"/>
        <v>-5</v>
      </c>
      <c r="AF16" s="116">
        <f t="shared" si="1"/>
        <v>-5</v>
      </c>
      <c r="AG16" s="116" t="b">
        <f t="shared" si="2"/>
        <v>0</v>
      </c>
      <c r="AH16" s="116">
        <f t="shared" si="3"/>
        <v>-5</v>
      </c>
      <c r="AI16" s="116">
        <f t="shared" si="4"/>
        <v>-5</v>
      </c>
      <c r="AJ16" s="116" t="b">
        <f t="shared" si="5"/>
        <v>0</v>
      </c>
      <c r="AK16" s="116" t="b">
        <f t="shared" si="6"/>
        <v>0</v>
      </c>
      <c r="AL16" s="116">
        <f t="shared" si="7"/>
        <v>-5</v>
      </c>
      <c r="AM16" s="116">
        <f t="shared" si="8"/>
        <v>-5</v>
      </c>
      <c r="AN16" s="116" t="b">
        <f t="shared" si="9"/>
        <v>0</v>
      </c>
      <c r="AO16" s="116" t="b">
        <f t="shared" si="10"/>
        <v>0</v>
      </c>
      <c r="AP16" s="116">
        <f t="shared" si="11"/>
        <v>-5</v>
      </c>
      <c r="AQ16" s="116">
        <f t="shared" si="12"/>
        <v>-5</v>
      </c>
      <c r="AR16" s="116">
        <f t="shared" si="13"/>
        <v>-5</v>
      </c>
      <c r="AS16" s="116">
        <f t="shared" si="14"/>
        <v>-5</v>
      </c>
    </row>
    <row r="17" spans="1:46" ht="15.75" customHeight="1" x14ac:dyDescent="0.4">
      <c r="A17" s="176" t="s">
        <v>51</v>
      </c>
      <c r="B17" s="175">
        <v>14</v>
      </c>
      <c r="C17" s="175"/>
      <c r="D17" s="206"/>
      <c r="E17" s="13">
        <v>1</v>
      </c>
      <c r="F17" s="53"/>
      <c r="G17" s="54"/>
      <c r="H17" s="54"/>
      <c r="I17" s="54"/>
      <c r="J17" s="54"/>
      <c r="K17" s="11"/>
      <c r="L17" s="54"/>
      <c r="M17" s="5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6">
        <f t="shared" si="0"/>
        <v>-5</v>
      </c>
      <c r="AF17" s="116">
        <f t="shared" si="1"/>
        <v>-5</v>
      </c>
      <c r="AG17" s="116" t="b">
        <f t="shared" si="2"/>
        <v>0</v>
      </c>
      <c r="AH17" s="116">
        <f t="shared" si="3"/>
        <v>-5</v>
      </c>
      <c r="AI17" s="116">
        <f t="shared" si="4"/>
        <v>-5</v>
      </c>
      <c r="AJ17" s="116" t="b">
        <f t="shared" si="5"/>
        <v>0</v>
      </c>
      <c r="AK17" s="116" t="b">
        <f t="shared" si="6"/>
        <v>0</v>
      </c>
      <c r="AL17" s="116">
        <f t="shared" si="7"/>
        <v>-5</v>
      </c>
      <c r="AM17" s="116">
        <f t="shared" si="8"/>
        <v>-5</v>
      </c>
      <c r="AN17" s="116" t="b">
        <f t="shared" si="9"/>
        <v>0</v>
      </c>
      <c r="AO17" s="116" t="b">
        <f t="shared" si="10"/>
        <v>0</v>
      </c>
      <c r="AP17" s="116">
        <f t="shared" si="11"/>
        <v>-5</v>
      </c>
      <c r="AQ17" s="116">
        <f t="shared" si="12"/>
        <v>-5</v>
      </c>
      <c r="AR17" s="116">
        <f t="shared" si="13"/>
        <v>-5</v>
      </c>
      <c r="AS17" s="116">
        <f t="shared" si="14"/>
        <v>-5</v>
      </c>
    </row>
    <row r="18" spans="1:46" ht="15.75" customHeight="1" x14ac:dyDescent="0.4">
      <c r="A18" s="176" t="s">
        <v>51</v>
      </c>
      <c r="B18" s="175">
        <v>15</v>
      </c>
      <c r="C18" s="175"/>
      <c r="D18" s="206"/>
      <c r="E18" s="13">
        <v>1</v>
      </c>
      <c r="F18" s="53"/>
      <c r="G18" s="54"/>
      <c r="H18" s="54"/>
      <c r="I18" s="54"/>
      <c r="J18" s="54"/>
      <c r="K18" s="11"/>
      <c r="L18" s="54"/>
      <c r="M18" s="54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6">
        <f t="shared" si="0"/>
        <v>-5</v>
      </c>
      <c r="AF18" s="116">
        <f t="shared" si="1"/>
        <v>-5</v>
      </c>
      <c r="AG18" s="116" t="b">
        <f t="shared" si="2"/>
        <v>0</v>
      </c>
      <c r="AH18" s="116">
        <f t="shared" si="3"/>
        <v>-5</v>
      </c>
      <c r="AI18" s="116">
        <f t="shared" si="4"/>
        <v>-5</v>
      </c>
      <c r="AJ18" s="116" t="b">
        <f t="shared" si="5"/>
        <v>0</v>
      </c>
      <c r="AK18" s="116" t="b">
        <f t="shared" si="6"/>
        <v>0</v>
      </c>
      <c r="AL18" s="116">
        <f t="shared" si="7"/>
        <v>-5</v>
      </c>
      <c r="AM18" s="116">
        <f t="shared" si="8"/>
        <v>-5</v>
      </c>
      <c r="AN18" s="116" t="b">
        <f t="shared" si="9"/>
        <v>0</v>
      </c>
      <c r="AO18" s="116" t="b">
        <f t="shared" si="10"/>
        <v>0</v>
      </c>
      <c r="AP18" s="116">
        <f t="shared" si="11"/>
        <v>-5</v>
      </c>
      <c r="AQ18" s="116">
        <f t="shared" si="12"/>
        <v>-5</v>
      </c>
      <c r="AR18" s="116">
        <f t="shared" si="13"/>
        <v>-5</v>
      </c>
      <c r="AS18" s="116">
        <f t="shared" si="14"/>
        <v>-5</v>
      </c>
    </row>
    <row r="19" spans="1:46" ht="15.75" customHeight="1" x14ac:dyDescent="0.4">
      <c r="A19" s="176" t="s">
        <v>51</v>
      </c>
      <c r="B19" s="175">
        <v>16</v>
      </c>
      <c r="C19" s="175"/>
      <c r="D19" s="206"/>
      <c r="E19" s="13">
        <v>2</v>
      </c>
      <c r="F19" s="53"/>
      <c r="G19" s="54"/>
      <c r="H19" s="54"/>
      <c r="I19" s="54"/>
      <c r="J19" s="54"/>
      <c r="K19" s="11"/>
      <c r="L19" s="54"/>
      <c r="M19" s="54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6">
        <f t="shared" si="0"/>
        <v>-5</v>
      </c>
      <c r="AF19" s="116">
        <f t="shared" si="1"/>
        <v>-5</v>
      </c>
      <c r="AG19" s="116" t="b">
        <f t="shared" si="2"/>
        <v>0</v>
      </c>
      <c r="AH19" s="116">
        <f t="shared" si="3"/>
        <v>-5</v>
      </c>
      <c r="AI19" s="116">
        <f t="shared" si="4"/>
        <v>-5</v>
      </c>
      <c r="AJ19" s="116" t="b">
        <f t="shared" si="5"/>
        <v>0</v>
      </c>
      <c r="AK19" s="116" t="b">
        <f t="shared" si="6"/>
        <v>0</v>
      </c>
      <c r="AL19" s="116">
        <f t="shared" si="7"/>
        <v>-5</v>
      </c>
      <c r="AM19" s="116">
        <f t="shared" si="8"/>
        <v>-5</v>
      </c>
      <c r="AN19" s="116" t="b">
        <f t="shared" si="9"/>
        <v>0</v>
      </c>
      <c r="AO19" s="116" t="b">
        <f t="shared" si="10"/>
        <v>0</v>
      </c>
      <c r="AP19" s="116">
        <f t="shared" si="11"/>
        <v>-5</v>
      </c>
      <c r="AQ19" s="116">
        <f t="shared" si="12"/>
        <v>-5</v>
      </c>
      <c r="AR19" s="116">
        <f t="shared" si="13"/>
        <v>-5</v>
      </c>
      <c r="AS19" s="116">
        <f t="shared" si="14"/>
        <v>-5</v>
      </c>
      <c r="AT19" s="152"/>
    </row>
    <row r="20" spans="1:46" ht="15.75" customHeight="1" x14ac:dyDescent="0.4">
      <c r="A20" s="176" t="s">
        <v>51</v>
      </c>
      <c r="B20" s="175">
        <v>17</v>
      </c>
      <c r="C20" s="175"/>
      <c r="D20" s="206"/>
      <c r="E20" s="13">
        <v>2</v>
      </c>
      <c r="F20" s="53"/>
      <c r="G20" s="54"/>
      <c r="H20" s="54"/>
      <c r="I20" s="54"/>
      <c r="J20" s="54"/>
      <c r="K20" s="11"/>
      <c r="L20" s="54"/>
      <c r="M20" s="5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6">
        <f t="shared" si="0"/>
        <v>-5</v>
      </c>
      <c r="AF20" s="116">
        <f t="shared" si="1"/>
        <v>-5</v>
      </c>
      <c r="AG20" s="116" t="b">
        <f t="shared" si="2"/>
        <v>0</v>
      </c>
      <c r="AH20" s="116">
        <f t="shared" si="3"/>
        <v>-5</v>
      </c>
      <c r="AI20" s="116">
        <f t="shared" si="4"/>
        <v>-5</v>
      </c>
      <c r="AJ20" s="116" t="b">
        <f t="shared" si="5"/>
        <v>0</v>
      </c>
      <c r="AK20" s="116" t="b">
        <f t="shared" si="6"/>
        <v>0</v>
      </c>
      <c r="AL20" s="116">
        <f t="shared" si="7"/>
        <v>-5</v>
      </c>
      <c r="AM20" s="116">
        <f t="shared" si="8"/>
        <v>-5</v>
      </c>
      <c r="AN20" s="116" t="b">
        <f t="shared" si="9"/>
        <v>0</v>
      </c>
      <c r="AO20" s="116" t="b">
        <f t="shared" si="10"/>
        <v>0</v>
      </c>
      <c r="AP20" s="116">
        <f t="shared" si="11"/>
        <v>-5</v>
      </c>
      <c r="AQ20" s="116">
        <f t="shared" si="12"/>
        <v>-5</v>
      </c>
      <c r="AR20" s="116">
        <f t="shared" si="13"/>
        <v>-5</v>
      </c>
      <c r="AS20" s="116">
        <f t="shared" si="14"/>
        <v>-5</v>
      </c>
      <c r="AT20" s="152"/>
    </row>
    <row r="21" spans="1:46" ht="15.75" customHeight="1" x14ac:dyDescent="0.4">
      <c r="A21" s="176" t="s">
        <v>51</v>
      </c>
      <c r="B21" s="175">
        <v>18</v>
      </c>
      <c r="C21" s="175"/>
      <c r="D21" s="206"/>
      <c r="E21" s="13">
        <v>2</v>
      </c>
      <c r="F21" s="53"/>
      <c r="G21" s="54"/>
      <c r="H21" s="54"/>
      <c r="I21" s="54"/>
      <c r="J21" s="54"/>
      <c r="K21" s="11"/>
      <c r="L21" s="54"/>
      <c r="M21" s="54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6">
        <f t="shared" si="0"/>
        <v>-5</v>
      </c>
      <c r="AF21" s="116">
        <f t="shared" si="1"/>
        <v>-5</v>
      </c>
      <c r="AG21" s="116" t="b">
        <f t="shared" si="2"/>
        <v>0</v>
      </c>
      <c r="AH21" s="116">
        <f t="shared" si="3"/>
        <v>-5</v>
      </c>
      <c r="AI21" s="116">
        <f t="shared" si="4"/>
        <v>-5</v>
      </c>
      <c r="AJ21" s="116" t="b">
        <f t="shared" si="5"/>
        <v>0</v>
      </c>
      <c r="AK21" s="116" t="b">
        <f t="shared" si="6"/>
        <v>0</v>
      </c>
      <c r="AL21" s="116">
        <f t="shared" si="7"/>
        <v>-5</v>
      </c>
      <c r="AM21" s="116">
        <f t="shared" si="8"/>
        <v>-5</v>
      </c>
      <c r="AN21" s="116" t="b">
        <f t="shared" si="9"/>
        <v>0</v>
      </c>
      <c r="AO21" s="116" t="b">
        <f t="shared" si="10"/>
        <v>0</v>
      </c>
      <c r="AP21" s="116">
        <f t="shared" si="11"/>
        <v>-5</v>
      </c>
      <c r="AQ21" s="116">
        <f t="shared" si="12"/>
        <v>-5</v>
      </c>
      <c r="AR21" s="116">
        <f t="shared" si="13"/>
        <v>-5</v>
      </c>
      <c r="AS21" s="116">
        <f t="shared" si="14"/>
        <v>-5</v>
      </c>
      <c r="AT21" s="152"/>
    </row>
    <row r="22" spans="1:46" ht="15.75" customHeight="1" x14ac:dyDescent="0.4">
      <c r="A22" s="176" t="s">
        <v>51</v>
      </c>
      <c r="B22" s="175">
        <v>19</v>
      </c>
      <c r="C22" s="175"/>
      <c r="D22" s="206"/>
      <c r="E22" s="13">
        <v>2</v>
      </c>
      <c r="F22" s="53"/>
      <c r="G22" s="54"/>
      <c r="H22" s="54"/>
      <c r="I22" s="54"/>
      <c r="J22" s="54"/>
      <c r="K22" s="11"/>
      <c r="L22" s="54"/>
      <c r="M22" s="5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6">
        <f t="shared" si="0"/>
        <v>-5</v>
      </c>
      <c r="AF22" s="116">
        <f t="shared" si="1"/>
        <v>-5</v>
      </c>
      <c r="AG22" s="116" t="b">
        <f t="shared" si="2"/>
        <v>0</v>
      </c>
      <c r="AH22" s="116">
        <f t="shared" si="3"/>
        <v>-5</v>
      </c>
      <c r="AI22" s="116">
        <f t="shared" si="4"/>
        <v>-5</v>
      </c>
      <c r="AJ22" s="116" t="b">
        <f t="shared" si="5"/>
        <v>0</v>
      </c>
      <c r="AK22" s="116" t="b">
        <f t="shared" si="6"/>
        <v>0</v>
      </c>
      <c r="AL22" s="116">
        <f t="shared" si="7"/>
        <v>-5</v>
      </c>
      <c r="AM22" s="116">
        <f t="shared" si="8"/>
        <v>-5</v>
      </c>
      <c r="AN22" s="116" t="b">
        <f t="shared" si="9"/>
        <v>0</v>
      </c>
      <c r="AO22" s="116" t="b">
        <f t="shared" si="10"/>
        <v>0</v>
      </c>
      <c r="AP22" s="116">
        <f t="shared" si="11"/>
        <v>-5</v>
      </c>
      <c r="AQ22" s="116">
        <f t="shared" si="12"/>
        <v>-5</v>
      </c>
      <c r="AR22" s="116">
        <f t="shared" si="13"/>
        <v>-5</v>
      </c>
      <c r="AS22" s="116">
        <f t="shared" si="14"/>
        <v>-5</v>
      </c>
      <c r="AT22" s="152"/>
    </row>
    <row r="23" spans="1:46" ht="15.75" customHeight="1" x14ac:dyDescent="0.4">
      <c r="A23" s="176" t="s">
        <v>51</v>
      </c>
      <c r="B23" s="175">
        <v>20</v>
      </c>
      <c r="C23" s="175"/>
      <c r="D23" s="206"/>
      <c r="E23" s="13">
        <v>2</v>
      </c>
      <c r="F23" s="53"/>
      <c r="G23" s="54"/>
      <c r="H23" s="54"/>
      <c r="I23" s="54"/>
      <c r="J23" s="54"/>
      <c r="K23" s="11"/>
      <c r="L23" s="54"/>
      <c r="M23" s="54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6">
        <f t="shared" si="0"/>
        <v>-5</v>
      </c>
      <c r="AF23" s="116">
        <f t="shared" si="1"/>
        <v>-5</v>
      </c>
      <c r="AG23" s="116" t="b">
        <f t="shared" si="2"/>
        <v>0</v>
      </c>
      <c r="AH23" s="116">
        <f t="shared" si="3"/>
        <v>-5</v>
      </c>
      <c r="AI23" s="116">
        <f t="shared" si="4"/>
        <v>-5</v>
      </c>
      <c r="AJ23" s="116" t="b">
        <f t="shared" si="5"/>
        <v>0</v>
      </c>
      <c r="AK23" s="116" t="b">
        <f t="shared" si="6"/>
        <v>0</v>
      </c>
      <c r="AL23" s="116">
        <f t="shared" si="7"/>
        <v>-5</v>
      </c>
      <c r="AM23" s="116">
        <f t="shared" si="8"/>
        <v>-5</v>
      </c>
      <c r="AN23" s="116" t="b">
        <f t="shared" si="9"/>
        <v>0</v>
      </c>
      <c r="AO23" s="116" t="b">
        <f t="shared" si="10"/>
        <v>0</v>
      </c>
      <c r="AP23" s="116">
        <f t="shared" si="11"/>
        <v>-5</v>
      </c>
      <c r="AQ23" s="116">
        <f t="shared" si="12"/>
        <v>-5</v>
      </c>
      <c r="AR23" s="116">
        <f t="shared" si="13"/>
        <v>-5</v>
      </c>
      <c r="AS23" s="116">
        <f t="shared" si="14"/>
        <v>-5</v>
      </c>
      <c r="AT23" s="152"/>
    </row>
    <row r="24" spans="1:46" ht="15.75" customHeight="1" x14ac:dyDescent="0.4">
      <c r="A24" s="176" t="s">
        <v>51</v>
      </c>
      <c r="B24" s="175">
        <v>21</v>
      </c>
      <c r="C24" s="175"/>
      <c r="D24" s="206"/>
      <c r="E24" s="13">
        <v>2</v>
      </c>
      <c r="F24" s="53"/>
      <c r="G24" s="54"/>
      <c r="H24" s="54"/>
      <c r="I24" s="54"/>
      <c r="J24" s="54"/>
      <c r="K24" s="11"/>
      <c r="L24" s="54"/>
      <c r="M24" s="54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6">
        <f t="shared" si="0"/>
        <v>-5</v>
      </c>
      <c r="AF24" s="116">
        <f t="shared" si="1"/>
        <v>-5</v>
      </c>
      <c r="AG24" s="116" t="b">
        <f t="shared" si="2"/>
        <v>0</v>
      </c>
      <c r="AH24" s="116">
        <f t="shared" si="3"/>
        <v>-5</v>
      </c>
      <c r="AI24" s="116">
        <f t="shared" si="4"/>
        <v>-5</v>
      </c>
      <c r="AJ24" s="116" t="b">
        <f t="shared" si="5"/>
        <v>0</v>
      </c>
      <c r="AK24" s="116" t="b">
        <f t="shared" si="6"/>
        <v>0</v>
      </c>
      <c r="AL24" s="116">
        <f t="shared" si="7"/>
        <v>-5</v>
      </c>
      <c r="AM24" s="116">
        <f t="shared" si="8"/>
        <v>-5</v>
      </c>
      <c r="AN24" s="116" t="b">
        <f t="shared" si="9"/>
        <v>0</v>
      </c>
      <c r="AO24" s="116" t="b">
        <f t="shared" si="10"/>
        <v>0</v>
      </c>
      <c r="AP24" s="116">
        <f t="shared" si="11"/>
        <v>-5</v>
      </c>
      <c r="AQ24" s="116">
        <f t="shared" si="12"/>
        <v>-5</v>
      </c>
      <c r="AR24" s="116">
        <f t="shared" si="13"/>
        <v>-5</v>
      </c>
      <c r="AS24" s="116">
        <f t="shared" si="14"/>
        <v>-5</v>
      </c>
      <c r="AT24" s="152"/>
    </row>
    <row r="25" spans="1:46" ht="15.75" customHeight="1" x14ac:dyDescent="0.4">
      <c r="A25" s="176" t="s">
        <v>51</v>
      </c>
      <c r="B25" s="175">
        <v>22</v>
      </c>
      <c r="C25" s="175"/>
      <c r="D25" s="206"/>
      <c r="E25" s="13">
        <v>2</v>
      </c>
      <c r="F25" s="53"/>
      <c r="G25" s="54"/>
      <c r="H25" s="54"/>
      <c r="I25" s="54"/>
      <c r="J25" s="54"/>
      <c r="K25" s="11"/>
      <c r="L25" s="54"/>
      <c r="M25" s="5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6">
        <f t="shared" si="0"/>
        <v>-5</v>
      </c>
      <c r="AF25" s="116">
        <f t="shared" si="1"/>
        <v>-5</v>
      </c>
      <c r="AG25" s="116" t="b">
        <f t="shared" si="2"/>
        <v>0</v>
      </c>
      <c r="AH25" s="116">
        <f t="shared" si="3"/>
        <v>-5</v>
      </c>
      <c r="AI25" s="116">
        <f t="shared" si="4"/>
        <v>-5</v>
      </c>
      <c r="AJ25" s="116" t="b">
        <f t="shared" si="5"/>
        <v>0</v>
      </c>
      <c r="AK25" s="116" t="b">
        <f t="shared" si="6"/>
        <v>0</v>
      </c>
      <c r="AL25" s="116">
        <f t="shared" si="7"/>
        <v>-5</v>
      </c>
      <c r="AM25" s="116">
        <f t="shared" si="8"/>
        <v>-5</v>
      </c>
      <c r="AN25" s="116" t="b">
        <f t="shared" si="9"/>
        <v>0</v>
      </c>
      <c r="AO25" s="116" t="b">
        <f t="shared" si="10"/>
        <v>0</v>
      </c>
      <c r="AP25" s="116">
        <f t="shared" si="11"/>
        <v>-5</v>
      </c>
      <c r="AQ25" s="116">
        <f t="shared" si="12"/>
        <v>-5</v>
      </c>
      <c r="AR25" s="116">
        <f t="shared" si="13"/>
        <v>-5</v>
      </c>
      <c r="AS25" s="116">
        <f t="shared" si="14"/>
        <v>-5</v>
      </c>
      <c r="AT25" s="152"/>
    </row>
    <row r="26" spans="1:46" ht="15.75" customHeight="1" x14ac:dyDescent="0.4">
      <c r="A26" s="176" t="s">
        <v>51</v>
      </c>
      <c r="B26" s="175">
        <v>23</v>
      </c>
      <c r="C26" s="175"/>
      <c r="D26" s="206"/>
      <c r="E26" s="13">
        <v>2</v>
      </c>
      <c r="F26" s="53"/>
      <c r="G26" s="54"/>
      <c r="H26" s="54"/>
      <c r="I26" s="54"/>
      <c r="J26" s="54"/>
      <c r="K26" s="11"/>
      <c r="L26" s="54"/>
      <c r="M26" s="54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6">
        <f t="shared" si="0"/>
        <v>-5</v>
      </c>
      <c r="AF26" s="116">
        <f t="shared" si="1"/>
        <v>-5</v>
      </c>
      <c r="AG26" s="116" t="b">
        <f t="shared" si="2"/>
        <v>0</v>
      </c>
      <c r="AH26" s="116">
        <f t="shared" si="3"/>
        <v>-5</v>
      </c>
      <c r="AI26" s="116">
        <f t="shared" si="4"/>
        <v>-5</v>
      </c>
      <c r="AJ26" s="116" t="b">
        <f t="shared" si="5"/>
        <v>0</v>
      </c>
      <c r="AK26" s="116" t="b">
        <f t="shared" si="6"/>
        <v>0</v>
      </c>
      <c r="AL26" s="116">
        <f t="shared" si="7"/>
        <v>-5</v>
      </c>
      <c r="AM26" s="116">
        <f t="shared" si="8"/>
        <v>-5</v>
      </c>
      <c r="AN26" s="116" t="b">
        <f t="shared" si="9"/>
        <v>0</v>
      </c>
      <c r="AO26" s="116" t="b">
        <f t="shared" si="10"/>
        <v>0</v>
      </c>
      <c r="AP26" s="116">
        <f t="shared" si="11"/>
        <v>-5</v>
      </c>
      <c r="AQ26" s="116">
        <f t="shared" si="12"/>
        <v>-5</v>
      </c>
      <c r="AR26" s="116">
        <f t="shared" si="13"/>
        <v>-5</v>
      </c>
      <c r="AS26" s="116">
        <f t="shared" si="14"/>
        <v>-5</v>
      </c>
      <c r="AT26" s="152"/>
    </row>
    <row r="27" spans="1:46" ht="15.75" customHeight="1" x14ac:dyDescent="0.4">
      <c r="A27" s="176" t="s">
        <v>51</v>
      </c>
      <c r="B27" s="175">
        <v>24</v>
      </c>
      <c r="C27" s="175"/>
      <c r="D27" s="206"/>
      <c r="E27" s="13">
        <v>2</v>
      </c>
      <c r="F27" s="53"/>
      <c r="G27" s="54"/>
      <c r="H27" s="54"/>
      <c r="I27" s="54"/>
      <c r="J27" s="54"/>
      <c r="K27" s="11"/>
      <c r="L27" s="54"/>
      <c r="M27" s="54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6">
        <f t="shared" si="0"/>
        <v>-5</v>
      </c>
      <c r="AF27" s="116">
        <f t="shared" si="1"/>
        <v>-5</v>
      </c>
      <c r="AG27" s="116" t="b">
        <f t="shared" si="2"/>
        <v>0</v>
      </c>
      <c r="AH27" s="116">
        <f t="shared" si="3"/>
        <v>-5</v>
      </c>
      <c r="AI27" s="116">
        <f t="shared" si="4"/>
        <v>-5</v>
      </c>
      <c r="AJ27" s="116" t="b">
        <f t="shared" si="5"/>
        <v>0</v>
      </c>
      <c r="AK27" s="116" t="b">
        <f t="shared" si="6"/>
        <v>0</v>
      </c>
      <c r="AL27" s="116">
        <f t="shared" si="7"/>
        <v>-5</v>
      </c>
      <c r="AM27" s="116">
        <f t="shared" si="8"/>
        <v>-5</v>
      </c>
      <c r="AN27" s="116" t="b">
        <f t="shared" si="9"/>
        <v>0</v>
      </c>
      <c r="AO27" s="116" t="b">
        <f t="shared" si="10"/>
        <v>0</v>
      </c>
      <c r="AP27" s="116">
        <f t="shared" si="11"/>
        <v>-5</v>
      </c>
      <c r="AQ27" s="116">
        <f t="shared" si="12"/>
        <v>-5</v>
      </c>
      <c r="AR27" s="116">
        <f t="shared" si="13"/>
        <v>-5</v>
      </c>
      <c r="AS27" s="116">
        <f t="shared" si="14"/>
        <v>-5</v>
      </c>
      <c r="AT27" s="152"/>
    </row>
    <row r="28" spans="1:46" ht="15.75" customHeight="1" x14ac:dyDescent="0.4">
      <c r="A28" s="176" t="s">
        <v>51</v>
      </c>
      <c r="B28" s="175">
        <v>25</v>
      </c>
      <c r="C28" s="175"/>
      <c r="D28" s="206"/>
      <c r="E28" s="13">
        <v>2</v>
      </c>
      <c r="F28" s="53"/>
      <c r="G28" s="54"/>
      <c r="H28" s="54"/>
      <c r="I28" s="54"/>
      <c r="J28" s="54"/>
      <c r="K28" s="11"/>
      <c r="L28" s="54"/>
      <c r="M28" s="54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6">
        <f t="shared" si="0"/>
        <v>-5</v>
      </c>
      <c r="AF28" s="116">
        <f t="shared" si="1"/>
        <v>-5</v>
      </c>
      <c r="AG28" s="116" t="b">
        <f t="shared" si="2"/>
        <v>0</v>
      </c>
      <c r="AH28" s="116">
        <f t="shared" si="3"/>
        <v>-5</v>
      </c>
      <c r="AI28" s="116">
        <f t="shared" si="4"/>
        <v>-5</v>
      </c>
      <c r="AJ28" s="116" t="b">
        <f t="shared" si="5"/>
        <v>0</v>
      </c>
      <c r="AK28" s="116" t="b">
        <f t="shared" si="6"/>
        <v>0</v>
      </c>
      <c r="AL28" s="116">
        <f t="shared" si="7"/>
        <v>-5</v>
      </c>
      <c r="AM28" s="116">
        <f t="shared" si="8"/>
        <v>-5</v>
      </c>
      <c r="AN28" s="116" t="b">
        <f t="shared" si="9"/>
        <v>0</v>
      </c>
      <c r="AO28" s="116" t="b">
        <f t="shared" si="10"/>
        <v>0</v>
      </c>
      <c r="AP28" s="116">
        <f t="shared" si="11"/>
        <v>-5</v>
      </c>
      <c r="AQ28" s="116">
        <f t="shared" si="12"/>
        <v>-5</v>
      </c>
      <c r="AR28" s="116">
        <f t="shared" si="13"/>
        <v>-5</v>
      </c>
      <c r="AS28" s="116">
        <f t="shared" si="14"/>
        <v>-5</v>
      </c>
      <c r="AT28" s="152"/>
    </row>
    <row r="29" spans="1:46" ht="15.75" customHeight="1" x14ac:dyDescent="0.4">
      <c r="A29" s="176" t="s">
        <v>51</v>
      </c>
      <c r="B29" s="175">
        <v>26</v>
      </c>
      <c r="C29" s="14"/>
      <c r="D29" s="206"/>
      <c r="E29" s="13">
        <v>2</v>
      </c>
      <c r="F29" s="53"/>
      <c r="G29" s="54"/>
      <c r="H29" s="54"/>
      <c r="I29" s="54"/>
      <c r="J29" s="54"/>
      <c r="K29" s="11"/>
      <c r="L29" s="54"/>
      <c r="M29" s="54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6">
        <f t="shared" si="0"/>
        <v>-5</v>
      </c>
      <c r="AF29" s="116">
        <f t="shared" si="1"/>
        <v>-5</v>
      </c>
      <c r="AG29" s="116" t="b">
        <f t="shared" si="2"/>
        <v>0</v>
      </c>
      <c r="AH29" s="116">
        <f t="shared" si="3"/>
        <v>-5</v>
      </c>
      <c r="AI29" s="116">
        <f t="shared" si="4"/>
        <v>-5</v>
      </c>
      <c r="AJ29" s="116" t="b">
        <f t="shared" si="5"/>
        <v>0</v>
      </c>
      <c r="AK29" s="116" t="b">
        <f t="shared" si="6"/>
        <v>0</v>
      </c>
      <c r="AL29" s="116">
        <f t="shared" si="7"/>
        <v>-5</v>
      </c>
      <c r="AM29" s="116">
        <f t="shared" si="8"/>
        <v>-5</v>
      </c>
      <c r="AN29" s="116" t="b">
        <f t="shared" si="9"/>
        <v>0</v>
      </c>
      <c r="AO29" s="116" t="b">
        <f t="shared" si="10"/>
        <v>0</v>
      </c>
      <c r="AP29" s="116">
        <f t="shared" si="11"/>
        <v>-5</v>
      </c>
      <c r="AQ29" s="116">
        <f t="shared" si="12"/>
        <v>-5</v>
      </c>
      <c r="AR29" s="116">
        <f t="shared" si="13"/>
        <v>-5</v>
      </c>
      <c r="AS29" s="116">
        <f t="shared" si="14"/>
        <v>-5</v>
      </c>
      <c r="AT29" s="152"/>
    </row>
    <row r="30" spans="1:46" ht="15.75" customHeight="1" x14ac:dyDescent="0.4">
      <c r="A30" s="176" t="s">
        <v>51</v>
      </c>
      <c r="B30" s="175">
        <v>27</v>
      </c>
      <c r="C30" s="14"/>
      <c r="D30" s="206"/>
      <c r="E30" s="13">
        <v>2</v>
      </c>
      <c r="F30" s="53"/>
      <c r="G30" s="54"/>
      <c r="H30" s="54"/>
      <c r="I30" s="54"/>
      <c r="J30" s="54"/>
      <c r="K30" s="11"/>
      <c r="L30" s="54"/>
      <c r="M30" s="54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6">
        <f t="shared" si="0"/>
        <v>-5</v>
      </c>
      <c r="AF30" s="116">
        <f t="shared" si="1"/>
        <v>-5</v>
      </c>
      <c r="AG30" s="116" t="b">
        <f t="shared" si="2"/>
        <v>0</v>
      </c>
      <c r="AH30" s="116">
        <f t="shared" si="3"/>
        <v>-5</v>
      </c>
      <c r="AI30" s="116">
        <f t="shared" si="4"/>
        <v>-5</v>
      </c>
      <c r="AJ30" s="116" t="b">
        <f t="shared" si="5"/>
        <v>0</v>
      </c>
      <c r="AK30" s="116" t="b">
        <f t="shared" si="6"/>
        <v>0</v>
      </c>
      <c r="AL30" s="116">
        <f t="shared" si="7"/>
        <v>-5</v>
      </c>
      <c r="AM30" s="116">
        <f t="shared" si="8"/>
        <v>-5</v>
      </c>
      <c r="AN30" s="116" t="b">
        <f t="shared" si="9"/>
        <v>0</v>
      </c>
      <c r="AO30" s="116" t="b">
        <f t="shared" si="10"/>
        <v>0</v>
      </c>
      <c r="AP30" s="116">
        <f t="shared" si="11"/>
        <v>-5</v>
      </c>
      <c r="AQ30" s="116">
        <f t="shared" si="12"/>
        <v>-5</v>
      </c>
      <c r="AR30" s="116">
        <f t="shared" si="13"/>
        <v>-5</v>
      </c>
      <c r="AS30" s="116">
        <f t="shared" si="14"/>
        <v>-5</v>
      </c>
      <c r="AT30" s="152"/>
    </row>
    <row r="31" spans="1:46" ht="15.75" customHeight="1" x14ac:dyDescent="0.4">
      <c r="A31" s="176" t="s">
        <v>51</v>
      </c>
      <c r="B31" s="175">
        <v>28</v>
      </c>
      <c r="C31" s="14"/>
      <c r="D31" s="206"/>
      <c r="E31" s="13">
        <v>2</v>
      </c>
      <c r="F31" s="53"/>
      <c r="G31" s="54"/>
      <c r="H31" s="54"/>
      <c r="I31" s="54"/>
      <c r="J31" s="54"/>
      <c r="K31" s="11"/>
      <c r="L31" s="54"/>
      <c r="M31" s="5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6">
        <f t="shared" si="0"/>
        <v>-5</v>
      </c>
      <c r="AF31" s="116">
        <f t="shared" si="1"/>
        <v>-5</v>
      </c>
      <c r="AG31" s="116" t="b">
        <f t="shared" si="2"/>
        <v>0</v>
      </c>
      <c r="AH31" s="116">
        <f t="shared" si="3"/>
        <v>-5</v>
      </c>
      <c r="AI31" s="116">
        <f t="shared" si="4"/>
        <v>-5</v>
      </c>
      <c r="AJ31" s="116" t="b">
        <f t="shared" si="5"/>
        <v>0</v>
      </c>
      <c r="AK31" s="116" t="b">
        <f t="shared" si="6"/>
        <v>0</v>
      </c>
      <c r="AL31" s="116">
        <f t="shared" si="7"/>
        <v>-5</v>
      </c>
      <c r="AM31" s="116">
        <f t="shared" si="8"/>
        <v>-5</v>
      </c>
      <c r="AN31" s="116" t="b">
        <f t="shared" si="9"/>
        <v>0</v>
      </c>
      <c r="AO31" s="116" t="b">
        <f t="shared" si="10"/>
        <v>0</v>
      </c>
      <c r="AP31" s="116">
        <f t="shared" si="11"/>
        <v>-5</v>
      </c>
      <c r="AQ31" s="116">
        <f t="shared" si="12"/>
        <v>-5</v>
      </c>
      <c r="AR31" s="116">
        <f t="shared" si="13"/>
        <v>-5</v>
      </c>
      <c r="AS31" s="116">
        <f t="shared" si="14"/>
        <v>-5</v>
      </c>
      <c r="AT31" s="152"/>
    </row>
    <row r="32" spans="1:46" ht="15.75" customHeight="1" x14ac:dyDescent="0.4">
      <c r="A32" s="176" t="s">
        <v>51</v>
      </c>
      <c r="B32" s="175">
        <v>29</v>
      </c>
      <c r="C32" s="14"/>
      <c r="D32" s="206"/>
      <c r="E32" s="13">
        <v>2</v>
      </c>
      <c r="F32" s="53"/>
      <c r="G32" s="54"/>
      <c r="H32" s="54"/>
      <c r="I32" s="54"/>
      <c r="J32" s="54"/>
      <c r="K32" s="11"/>
      <c r="L32" s="54"/>
      <c r="M32" s="54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6">
        <f t="shared" si="0"/>
        <v>-5</v>
      </c>
      <c r="AF32" s="116">
        <f t="shared" si="1"/>
        <v>-5</v>
      </c>
      <c r="AG32" s="116" t="b">
        <f t="shared" si="2"/>
        <v>0</v>
      </c>
      <c r="AH32" s="116">
        <f t="shared" si="3"/>
        <v>-5</v>
      </c>
      <c r="AI32" s="116">
        <f t="shared" si="4"/>
        <v>-5</v>
      </c>
      <c r="AJ32" s="116" t="b">
        <f t="shared" si="5"/>
        <v>0</v>
      </c>
      <c r="AK32" s="116" t="b">
        <f t="shared" si="6"/>
        <v>0</v>
      </c>
      <c r="AL32" s="116">
        <f t="shared" si="7"/>
        <v>-5</v>
      </c>
      <c r="AM32" s="116">
        <f t="shared" si="8"/>
        <v>-5</v>
      </c>
      <c r="AN32" s="116" t="b">
        <f t="shared" si="9"/>
        <v>0</v>
      </c>
      <c r="AO32" s="116" t="b">
        <f t="shared" si="10"/>
        <v>0</v>
      </c>
      <c r="AP32" s="116">
        <f t="shared" si="11"/>
        <v>-5</v>
      </c>
      <c r="AQ32" s="116">
        <f t="shared" si="12"/>
        <v>-5</v>
      </c>
      <c r="AR32" s="116">
        <f t="shared" si="13"/>
        <v>-5</v>
      </c>
      <c r="AS32" s="116">
        <f t="shared" si="14"/>
        <v>-5</v>
      </c>
      <c r="AT32" s="152"/>
    </row>
    <row r="33" spans="1:46" ht="15.75" customHeight="1" x14ac:dyDescent="0.4">
      <c r="A33" s="176" t="s">
        <v>51</v>
      </c>
      <c r="B33" s="14">
        <v>30</v>
      </c>
      <c r="C33" s="14"/>
      <c r="D33" s="148"/>
      <c r="E33" s="13">
        <v>2</v>
      </c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</protectedRanges>
  <mergeCells count="14">
    <mergeCell ref="AG1:AG3"/>
    <mergeCell ref="AH1:AH3"/>
    <mergeCell ref="AJ1:AJ3"/>
    <mergeCell ref="AK1:AK3"/>
    <mergeCell ref="A2:A3"/>
    <mergeCell ref="D2:D3"/>
    <mergeCell ref="F2:AD2"/>
    <mergeCell ref="A1:AD1"/>
    <mergeCell ref="AE1:AE3"/>
    <mergeCell ref="AL1:AL3"/>
    <mergeCell ref="AN1:AN3"/>
    <mergeCell ref="AO1:AO3"/>
    <mergeCell ref="AP1:AP3"/>
    <mergeCell ref="AR1:AR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15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G2" s="69"/>
      <c r="H2" s="253" t="s">
        <v>19</v>
      </c>
      <c r="I2" s="261"/>
      <c r="J2" s="70"/>
      <c r="K2" s="262" t="s">
        <v>20</v>
      </c>
      <c r="L2" s="263"/>
      <c r="M2" s="70"/>
      <c r="N2" s="253" t="s">
        <v>21</v>
      </c>
      <c r="O2" s="254"/>
      <c r="P2" s="70"/>
      <c r="Q2" s="262" t="s">
        <v>22</v>
      </c>
      <c r="R2" s="263"/>
      <c r="S2" s="70"/>
      <c r="T2" s="253" t="s">
        <v>23</v>
      </c>
      <c r="U2" s="261"/>
      <c r="V2" s="70"/>
      <c r="W2" s="253" t="s">
        <v>24</v>
      </c>
      <c r="X2" s="254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input1!AF4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input1!AI4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input1!AM4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input1!AQ4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input1!AS4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51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input1!AI5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input1!AM5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input1!AQ5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input1!AS5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51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input1!AF6</f>
        <v>-5</v>
      </c>
      <c r="H6" s="173" t="str">
        <f t="shared" si="1"/>
        <v>-</v>
      </c>
      <c r="I6" s="173" t="str">
        <f t="shared" si="2"/>
        <v>-</v>
      </c>
      <c r="J6" s="172">
        <f>input1!AI6</f>
        <v>-5</v>
      </c>
      <c r="K6" s="173" t="str">
        <f t="shared" si="3"/>
        <v>-</v>
      </c>
      <c r="L6" s="173" t="str">
        <f t="shared" si="4"/>
        <v>-</v>
      </c>
      <c r="M6" s="172">
        <f>input1!AM6</f>
        <v>-5</v>
      </c>
      <c r="N6" s="173" t="str">
        <f t="shared" si="5"/>
        <v>-</v>
      </c>
      <c r="O6" s="173" t="str">
        <f t="shared" si="6"/>
        <v>-</v>
      </c>
      <c r="P6" s="172">
        <f>input1!AQ6</f>
        <v>-5</v>
      </c>
      <c r="Q6" s="173" t="str">
        <f t="shared" si="7"/>
        <v>-</v>
      </c>
      <c r="R6" s="173" t="str">
        <f t="shared" si="8"/>
        <v>-</v>
      </c>
      <c r="S6" s="172">
        <f>input1!AS6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51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input1!AF7</f>
        <v>-5</v>
      </c>
      <c r="H7" s="173" t="str">
        <f t="shared" si="1"/>
        <v>-</v>
      </c>
      <c r="I7" s="173" t="str">
        <f t="shared" si="2"/>
        <v>-</v>
      </c>
      <c r="J7" s="172">
        <f>input1!AI7</f>
        <v>-5</v>
      </c>
      <c r="K7" s="173" t="str">
        <f t="shared" si="3"/>
        <v>-</v>
      </c>
      <c r="L7" s="173" t="str">
        <f t="shared" si="4"/>
        <v>-</v>
      </c>
      <c r="M7" s="172">
        <f>input1!AM7</f>
        <v>-5</v>
      </c>
      <c r="N7" s="173" t="str">
        <f t="shared" si="5"/>
        <v>-</v>
      </c>
      <c r="O7" s="173" t="str">
        <f t="shared" si="6"/>
        <v>-</v>
      </c>
      <c r="P7" s="172">
        <f>input1!AQ7</f>
        <v>-5</v>
      </c>
      <c r="Q7" s="173" t="str">
        <f t="shared" si="7"/>
        <v>-</v>
      </c>
      <c r="R7" s="173" t="str">
        <f t="shared" si="8"/>
        <v>-</v>
      </c>
      <c r="S7" s="172">
        <f>input1!AS7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51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input1!AF8</f>
        <v>-5</v>
      </c>
      <c r="H8" s="173" t="str">
        <f t="shared" si="1"/>
        <v>-</v>
      </c>
      <c r="I8" s="173" t="str">
        <f t="shared" si="2"/>
        <v>-</v>
      </c>
      <c r="J8" s="172">
        <f>input1!AI8</f>
        <v>-5</v>
      </c>
      <c r="K8" s="173" t="str">
        <f t="shared" si="3"/>
        <v>-</v>
      </c>
      <c r="L8" s="173" t="str">
        <f t="shared" si="4"/>
        <v>-</v>
      </c>
      <c r="M8" s="172">
        <f>input1!AM8</f>
        <v>-5</v>
      </c>
      <c r="N8" s="173" t="str">
        <f t="shared" si="5"/>
        <v>-</v>
      </c>
      <c r="O8" s="173" t="str">
        <f t="shared" si="6"/>
        <v>-</v>
      </c>
      <c r="P8" s="172">
        <f>input1!AQ8</f>
        <v>-5</v>
      </c>
      <c r="Q8" s="173" t="str">
        <f t="shared" si="7"/>
        <v>-</v>
      </c>
      <c r="R8" s="173" t="str">
        <f t="shared" si="8"/>
        <v>-</v>
      </c>
      <c r="S8" s="172">
        <f>input1!AS8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51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input1!AF9</f>
        <v>-5</v>
      </c>
      <c r="H9" s="173" t="str">
        <f t="shared" si="1"/>
        <v>-</v>
      </c>
      <c r="I9" s="173" t="str">
        <f t="shared" si="2"/>
        <v>-</v>
      </c>
      <c r="J9" s="172">
        <f>input1!AI9</f>
        <v>-5</v>
      </c>
      <c r="K9" s="173" t="str">
        <f t="shared" si="3"/>
        <v>-</v>
      </c>
      <c r="L9" s="173" t="str">
        <f t="shared" si="4"/>
        <v>-</v>
      </c>
      <c r="M9" s="172">
        <f>input1!AM9</f>
        <v>-5</v>
      </c>
      <c r="N9" s="173" t="str">
        <f t="shared" si="5"/>
        <v>-</v>
      </c>
      <c r="O9" s="173" t="str">
        <f t="shared" si="6"/>
        <v>-</v>
      </c>
      <c r="P9" s="172">
        <f>input1!AQ9</f>
        <v>-5</v>
      </c>
      <c r="Q9" s="173" t="str">
        <f t="shared" si="7"/>
        <v>-</v>
      </c>
      <c r="R9" s="173" t="str">
        <f t="shared" si="8"/>
        <v>-</v>
      </c>
      <c r="S9" s="172">
        <f>input1!AS9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51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input1!AF10</f>
        <v>-5</v>
      </c>
      <c r="H10" s="173" t="str">
        <f t="shared" si="1"/>
        <v>-</v>
      </c>
      <c r="I10" s="173" t="str">
        <f t="shared" si="2"/>
        <v>-</v>
      </c>
      <c r="J10" s="172">
        <f>input1!AI10</f>
        <v>-5</v>
      </c>
      <c r="K10" s="173" t="str">
        <f t="shared" si="3"/>
        <v>-</v>
      </c>
      <c r="L10" s="173" t="str">
        <f t="shared" si="4"/>
        <v>-</v>
      </c>
      <c r="M10" s="172">
        <f>input1!AM10</f>
        <v>-5</v>
      </c>
      <c r="N10" s="173" t="str">
        <f t="shared" si="5"/>
        <v>-</v>
      </c>
      <c r="O10" s="173" t="str">
        <f t="shared" si="6"/>
        <v>-</v>
      </c>
      <c r="P10" s="172">
        <f>input1!AQ10</f>
        <v>-5</v>
      </c>
      <c r="Q10" s="173" t="str">
        <f t="shared" si="7"/>
        <v>-</v>
      </c>
      <c r="R10" s="173" t="str">
        <f t="shared" si="8"/>
        <v>-</v>
      </c>
      <c r="S10" s="172">
        <f>input1!AS10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51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input1!AF11</f>
        <v>-5</v>
      </c>
      <c r="H11" s="173" t="str">
        <f t="shared" si="1"/>
        <v>-</v>
      </c>
      <c r="I11" s="173" t="str">
        <f t="shared" si="2"/>
        <v>-</v>
      </c>
      <c r="J11" s="172">
        <f>input1!AI11</f>
        <v>-5</v>
      </c>
      <c r="K11" s="173" t="str">
        <f t="shared" si="3"/>
        <v>-</v>
      </c>
      <c r="L11" s="173" t="str">
        <f t="shared" si="4"/>
        <v>-</v>
      </c>
      <c r="M11" s="172">
        <f>input1!AM11</f>
        <v>-5</v>
      </c>
      <c r="N11" s="173" t="str">
        <f t="shared" si="5"/>
        <v>-</v>
      </c>
      <c r="O11" s="173" t="str">
        <f t="shared" si="6"/>
        <v>-</v>
      </c>
      <c r="P11" s="172">
        <f>input1!AQ11</f>
        <v>-5</v>
      </c>
      <c r="Q11" s="173" t="str">
        <f t="shared" si="7"/>
        <v>-</v>
      </c>
      <c r="R11" s="173" t="str">
        <f t="shared" si="8"/>
        <v>-</v>
      </c>
      <c r="S11" s="172">
        <f>input1!AS11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51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input1!AF12</f>
        <v>-5</v>
      </c>
      <c r="H12" s="173" t="str">
        <f t="shared" si="1"/>
        <v>-</v>
      </c>
      <c r="I12" s="173" t="str">
        <f t="shared" si="2"/>
        <v>-</v>
      </c>
      <c r="J12" s="172">
        <f>input1!AI12</f>
        <v>-5</v>
      </c>
      <c r="K12" s="173" t="str">
        <f t="shared" si="3"/>
        <v>-</v>
      </c>
      <c r="L12" s="173" t="str">
        <f t="shared" si="4"/>
        <v>-</v>
      </c>
      <c r="M12" s="172">
        <f>input1!AM12</f>
        <v>-5</v>
      </c>
      <c r="N12" s="173" t="str">
        <f t="shared" si="5"/>
        <v>-</v>
      </c>
      <c r="O12" s="173" t="str">
        <f t="shared" si="6"/>
        <v>-</v>
      </c>
      <c r="P12" s="172">
        <f>input1!AQ12</f>
        <v>-5</v>
      </c>
      <c r="Q12" s="173" t="str">
        <f t="shared" si="7"/>
        <v>-</v>
      </c>
      <c r="R12" s="173" t="str">
        <f t="shared" si="8"/>
        <v>-</v>
      </c>
      <c r="S12" s="172">
        <f>input1!AS12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51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input1!AF13</f>
        <v>-5</v>
      </c>
      <c r="H13" s="173" t="str">
        <f t="shared" si="1"/>
        <v>-</v>
      </c>
      <c r="I13" s="173" t="str">
        <f t="shared" si="2"/>
        <v>-</v>
      </c>
      <c r="J13" s="172">
        <f>input1!AI13</f>
        <v>-5</v>
      </c>
      <c r="K13" s="173" t="str">
        <f t="shared" si="3"/>
        <v>-</v>
      </c>
      <c r="L13" s="173" t="str">
        <f t="shared" si="4"/>
        <v>-</v>
      </c>
      <c r="M13" s="172">
        <f>input1!AM13</f>
        <v>-5</v>
      </c>
      <c r="N13" s="173" t="str">
        <f t="shared" si="5"/>
        <v>-</v>
      </c>
      <c r="O13" s="173" t="str">
        <f t="shared" si="6"/>
        <v>-</v>
      </c>
      <c r="P13" s="172">
        <f>input1!AQ13</f>
        <v>-5</v>
      </c>
      <c r="Q13" s="173" t="str">
        <f t="shared" si="7"/>
        <v>-</v>
      </c>
      <c r="R13" s="173" t="str">
        <f t="shared" si="8"/>
        <v>-</v>
      </c>
      <c r="S13" s="172">
        <f>input1!AS13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51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input1!AF14</f>
        <v>-5</v>
      </c>
      <c r="H14" s="173" t="str">
        <f t="shared" si="1"/>
        <v>-</v>
      </c>
      <c r="I14" s="173" t="str">
        <f t="shared" si="2"/>
        <v>-</v>
      </c>
      <c r="J14" s="172">
        <f>input1!AI14</f>
        <v>-5</v>
      </c>
      <c r="K14" s="173" t="str">
        <f t="shared" si="3"/>
        <v>-</v>
      </c>
      <c r="L14" s="173" t="str">
        <f t="shared" si="4"/>
        <v>-</v>
      </c>
      <c r="M14" s="172">
        <f>input1!AM14</f>
        <v>-5</v>
      </c>
      <c r="N14" s="173" t="str">
        <f t="shared" si="5"/>
        <v>-</v>
      </c>
      <c r="O14" s="173" t="str">
        <f t="shared" si="6"/>
        <v>-</v>
      </c>
      <c r="P14" s="172">
        <f>input1!AQ14</f>
        <v>-5</v>
      </c>
      <c r="Q14" s="173" t="str">
        <f t="shared" si="7"/>
        <v>-</v>
      </c>
      <c r="R14" s="173" t="str">
        <f t="shared" si="8"/>
        <v>-</v>
      </c>
      <c r="S14" s="172">
        <f>input1!AS14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51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input1!AF15</f>
        <v>-5</v>
      </c>
      <c r="H15" s="173" t="str">
        <f t="shared" si="1"/>
        <v>-</v>
      </c>
      <c r="I15" s="173" t="str">
        <f t="shared" si="2"/>
        <v>-</v>
      </c>
      <c r="J15" s="172">
        <f>input1!AI15</f>
        <v>-5</v>
      </c>
      <c r="K15" s="173" t="str">
        <f t="shared" si="3"/>
        <v>-</v>
      </c>
      <c r="L15" s="173" t="str">
        <f t="shared" si="4"/>
        <v>-</v>
      </c>
      <c r="M15" s="172">
        <f>input1!AM15</f>
        <v>-5</v>
      </c>
      <c r="N15" s="173" t="str">
        <f t="shared" si="5"/>
        <v>-</v>
      </c>
      <c r="O15" s="173" t="str">
        <f t="shared" si="6"/>
        <v>-</v>
      </c>
      <c r="P15" s="172">
        <f>input1!AQ15</f>
        <v>-5</v>
      </c>
      <c r="Q15" s="173" t="str">
        <f t="shared" si="7"/>
        <v>-</v>
      </c>
      <c r="R15" s="173" t="str">
        <f t="shared" si="8"/>
        <v>-</v>
      </c>
      <c r="S15" s="172">
        <f>input1!AS15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51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input1!AF16</f>
        <v>-5</v>
      </c>
      <c r="H16" s="173" t="str">
        <f t="shared" si="1"/>
        <v>-</v>
      </c>
      <c r="I16" s="173" t="str">
        <f t="shared" si="2"/>
        <v>-</v>
      </c>
      <c r="J16" s="172">
        <f>input1!AI16</f>
        <v>-5</v>
      </c>
      <c r="K16" s="173" t="str">
        <f t="shared" si="3"/>
        <v>-</v>
      </c>
      <c r="L16" s="173" t="str">
        <f t="shared" si="4"/>
        <v>-</v>
      </c>
      <c r="M16" s="172">
        <f>input1!AM16</f>
        <v>-5</v>
      </c>
      <c r="N16" s="173" t="str">
        <f t="shared" si="5"/>
        <v>-</v>
      </c>
      <c r="O16" s="173" t="str">
        <f t="shared" si="6"/>
        <v>-</v>
      </c>
      <c r="P16" s="172">
        <f>input1!AQ16</f>
        <v>-5</v>
      </c>
      <c r="Q16" s="173" t="str">
        <f t="shared" si="7"/>
        <v>-</v>
      </c>
      <c r="R16" s="173" t="str">
        <f t="shared" si="8"/>
        <v>-</v>
      </c>
      <c r="S16" s="172">
        <f>input1!AS16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51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input1!AF17</f>
        <v>-5</v>
      </c>
      <c r="H17" s="173" t="str">
        <f t="shared" si="1"/>
        <v>-</v>
      </c>
      <c r="I17" s="173" t="str">
        <f t="shared" si="2"/>
        <v>-</v>
      </c>
      <c r="J17" s="172">
        <f>input1!AI17</f>
        <v>-5</v>
      </c>
      <c r="K17" s="173" t="str">
        <f t="shared" si="3"/>
        <v>-</v>
      </c>
      <c r="L17" s="173" t="str">
        <f t="shared" si="4"/>
        <v>-</v>
      </c>
      <c r="M17" s="172">
        <f>input1!AM17</f>
        <v>-5</v>
      </c>
      <c r="N17" s="173" t="str">
        <f t="shared" si="5"/>
        <v>-</v>
      </c>
      <c r="O17" s="173" t="str">
        <f t="shared" si="6"/>
        <v>-</v>
      </c>
      <c r="P17" s="172">
        <f>input1!AQ17</f>
        <v>-5</v>
      </c>
      <c r="Q17" s="173" t="str">
        <f t="shared" si="7"/>
        <v>-</v>
      </c>
      <c r="R17" s="173" t="str">
        <f t="shared" si="8"/>
        <v>-</v>
      </c>
      <c r="S17" s="172">
        <f>input1!AS17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51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input1!AF18</f>
        <v>-5</v>
      </c>
      <c r="H18" s="173" t="str">
        <f t="shared" si="1"/>
        <v>-</v>
      </c>
      <c r="I18" s="173" t="str">
        <f t="shared" si="2"/>
        <v>-</v>
      </c>
      <c r="J18" s="172">
        <f>input1!AI18</f>
        <v>-5</v>
      </c>
      <c r="K18" s="173" t="str">
        <f t="shared" si="3"/>
        <v>-</v>
      </c>
      <c r="L18" s="173" t="str">
        <f t="shared" si="4"/>
        <v>-</v>
      </c>
      <c r="M18" s="172">
        <f>input1!AM18</f>
        <v>-5</v>
      </c>
      <c r="N18" s="173" t="str">
        <f t="shared" si="5"/>
        <v>-</v>
      </c>
      <c r="O18" s="173" t="str">
        <f t="shared" si="6"/>
        <v>-</v>
      </c>
      <c r="P18" s="172">
        <f>input1!AQ18</f>
        <v>-5</v>
      </c>
      <c r="Q18" s="173" t="str">
        <f t="shared" si="7"/>
        <v>-</v>
      </c>
      <c r="R18" s="173" t="str">
        <f t="shared" si="8"/>
        <v>-</v>
      </c>
      <c r="S18" s="172">
        <f>input1!AS18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51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input1!AF19</f>
        <v>-5</v>
      </c>
      <c r="H19" s="173" t="str">
        <f t="shared" si="1"/>
        <v>-</v>
      </c>
      <c r="I19" s="173" t="str">
        <f t="shared" si="2"/>
        <v>-</v>
      </c>
      <c r="J19" s="172">
        <f>input1!AI19</f>
        <v>-5</v>
      </c>
      <c r="K19" s="173" t="str">
        <f t="shared" si="3"/>
        <v>-</v>
      </c>
      <c r="L19" s="173" t="str">
        <f t="shared" si="4"/>
        <v>-</v>
      </c>
      <c r="M19" s="172">
        <f>input1!AM19</f>
        <v>-5</v>
      </c>
      <c r="N19" s="173" t="str">
        <f t="shared" si="5"/>
        <v>-</v>
      </c>
      <c r="O19" s="173" t="str">
        <f t="shared" si="6"/>
        <v>-</v>
      </c>
      <c r="P19" s="172">
        <f>input1!AQ19</f>
        <v>-5</v>
      </c>
      <c r="Q19" s="173" t="str">
        <f t="shared" si="7"/>
        <v>-</v>
      </c>
      <c r="R19" s="173" t="str">
        <f t="shared" si="8"/>
        <v>-</v>
      </c>
      <c r="S19" s="172">
        <f>input1!AS19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51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input1!AF20</f>
        <v>-5</v>
      </c>
      <c r="H20" s="173" t="str">
        <f t="shared" si="1"/>
        <v>-</v>
      </c>
      <c r="I20" s="173" t="str">
        <f t="shared" si="2"/>
        <v>-</v>
      </c>
      <c r="J20" s="172">
        <f>input1!AI20</f>
        <v>-5</v>
      </c>
      <c r="K20" s="173" t="str">
        <f t="shared" si="3"/>
        <v>-</v>
      </c>
      <c r="L20" s="173" t="str">
        <f t="shared" si="4"/>
        <v>-</v>
      </c>
      <c r="M20" s="172">
        <f>input1!AM20</f>
        <v>-5</v>
      </c>
      <c r="N20" s="173" t="str">
        <f t="shared" si="5"/>
        <v>-</v>
      </c>
      <c r="O20" s="173" t="str">
        <f t="shared" si="6"/>
        <v>-</v>
      </c>
      <c r="P20" s="172">
        <f>input1!AQ20</f>
        <v>-5</v>
      </c>
      <c r="Q20" s="173" t="str">
        <f t="shared" si="7"/>
        <v>-</v>
      </c>
      <c r="R20" s="173" t="str">
        <f t="shared" si="8"/>
        <v>-</v>
      </c>
      <c r="S20" s="172">
        <f>input1!AS20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51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input1!AF21</f>
        <v>-5</v>
      </c>
      <c r="H21" s="173" t="str">
        <f t="shared" si="1"/>
        <v>-</v>
      </c>
      <c r="I21" s="173" t="str">
        <f t="shared" si="2"/>
        <v>-</v>
      </c>
      <c r="J21" s="172">
        <f>input1!AI21</f>
        <v>-5</v>
      </c>
      <c r="K21" s="173" t="str">
        <f t="shared" si="3"/>
        <v>-</v>
      </c>
      <c r="L21" s="173" t="str">
        <f t="shared" si="4"/>
        <v>-</v>
      </c>
      <c r="M21" s="172">
        <f>input1!AM21</f>
        <v>-5</v>
      </c>
      <c r="N21" s="173" t="str">
        <f t="shared" si="5"/>
        <v>-</v>
      </c>
      <c r="O21" s="173" t="str">
        <f t="shared" si="6"/>
        <v>-</v>
      </c>
      <c r="P21" s="172">
        <f>input1!AQ21</f>
        <v>-5</v>
      </c>
      <c r="Q21" s="173" t="str">
        <f t="shared" si="7"/>
        <v>-</v>
      </c>
      <c r="R21" s="173" t="str">
        <f t="shared" si="8"/>
        <v>-</v>
      </c>
      <c r="S21" s="172">
        <f>input1!AS21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51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input1!AF22</f>
        <v>-5</v>
      </c>
      <c r="H22" s="173" t="str">
        <f t="shared" si="1"/>
        <v>-</v>
      </c>
      <c r="I22" s="173" t="str">
        <f t="shared" si="2"/>
        <v>-</v>
      </c>
      <c r="J22" s="172">
        <f>input1!AI22</f>
        <v>-5</v>
      </c>
      <c r="K22" s="173" t="str">
        <f t="shared" si="3"/>
        <v>-</v>
      </c>
      <c r="L22" s="173" t="str">
        <f t="shared" si="4"/>
        <v>-</v>
      </c>
      <c r="M22" s="172">
        <f>input1!AM22</f>
        <v>-5</v>
      </c>
      <c r="N22" s="173" t="str">
        <f t="shared" si="5"/>
        <v>-</v>
      </c>
      <c r="O22" s="173" t="str">
        <f t="shared" si="6"/>
        <v>-</v>
      </c>
      <c r="P22" s="172">
        <f>input1!AQ22</f>
        <v>-5</v>
      </c>
      <c r="Q22" s="173" t="str">
        <f t="shared" si="7"/>
        <v>-</v>
      </c>
      <c r="R22" s="173" t="str">
        <f t="shared" si="8"/>
        <v>-</v>
      </c>
      <c r="S22" s="172">
        <f>input1!AS22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51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input1!AF23</f>
        <v>-5</v>
      </c>
      <c r="H23" s="173" t="str">
        <f t="shared" si="1"/>
        <v>-</v>
      </c>
      <c r="I23" s="173" t="str">
        <f t="shared" si="2"/>
        <v>-</v>
      </c>
      <c r="J23" s="172">
        <f>input1!AI23</f>
        <v>-5</v>
      </c>
      <c r="K23" s="173" t="str">
        <f t="shared" si="3"/>
        <v>-</v>
      </c>
      <c r="L23" s="173" t="str">
        <f t="shared" si="4"/>
        <v>-</v>
      </c>
      <c r="M23" s="172">
        <f>input1!AM23</f>
        <v>-5</v>
      </c>
      <c r="N23" s="173" t="str">
        <f t="shared" si="5"/>
        <v>-</v>
      </c>
      <c r="O23" s="173" t="str">
        <f t="shared" si="6"/>
        <v>-</v>
      </c>
      <c r="P23" s="172">
        <f>input1!AQ23</f>
        <v>-5</v>
      </c>
      <c r="Q23" s="173" t="str">
        <f t="shared" si="7"/>
        <v>-</v>
      </c>
      <c r="R23" s="173" t="str">
        <f t="shared" si="8"/>
        <v>-</v>
      </c>
      <c r="S23" s="172">
        <f>input1!AS23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51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input1!AF24</f>
        <v>-5</v>
      </c>
      <c r="H24" s="173" t="str">
        <f t="shared" si="1"/>
        <v>-</v>
      </c>
      <c r="I24" s="173" t="str">
        <f t="shared" si="2"/>
        <v>-</v>
      </c>
      <c r="J24" s="172">
        <f>input1!AI24</f>
        <v>-5</v>
      </c>
      <c r="K24" s="173" t="str">
        <f t="shared" si="3"/>
        <v>-</v>
      </c>
      <c r="L24" s="173" t="str">
        <f t="shared" si="4"/>
        <v>-</v>
      </c>
      <c r="M24" s="172">
        <f>input1!AM24</f>
        <v>-5</v>
      </c>
      <c r="N24" s="173" t="str">
        <f t="shared" si="5"/>
        <v>-</v>
      </c>
      <c r="O24" s="173" t="str">
        <f t="shared" si="6"/>
        <v>-</v>
      </c>
      <c r="P24" s="172">
        <f>input1!AQ24</f>
        <v>-5</v>
      </c>
      <c r="Q24" s="173" t="str">
        <f t="shared" si="7"/>
        <v>-</v>
      </c>
      <c r="R24" s="173" t="str">
        <f t="shared" si="8"/>
        <v>-</v>
      </c>
      <c r="S24" s="172">
        <f>input1!AS24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51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input1!AF25</f>
        <v>-5</v>
      </c>
      <c r="H25" s="173" t="str">
        <f t="shared" si="1"/>
        <v>-</v>
      </c>
      <c r="I25" s="173" t="str">
        <f t="shared" si="2"/>
        <v>-</v>
      </c>
      <c r="J25" s="172">
        <f>input1!AI25</f>
        <v>-5</v>
      </c>
      <c r="K25" s="173" t="str">
        <f t="shared" si="3"/>
        <v>-</v>
      </c>
      <c r="L25" s="173" t="str">
        <f t="shared" si="4"/>
        <v>-</v>
      </c>
      <c r="M25" s="172">
        <f>input1!AM25</f>
        <v>-5</v>
      </c>
      <c r="N25" s="173" t="str">
        <f t="shared" si="5"/>
        <v>-</v>
      </c>
      <c r="O25" s="173" t="str">
        <f t="shared" si="6"/>
        <v>-</v>
      </c>
      <c r="P25" s="172">
        <f>input1!AQ25</f>
        <v>-5</v>
      </c>
      <c r="Q25" s="173" t="str">
        <f t="shared" si="7"/>
        <v>-</v>
      </c>
      <c r="R25" s="173" t="str">
        <f t="shared" si="8"/>
        <v>-</v>
      </c>
      <c r="S25" s="172">
        <f>input1!AS25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51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input1!AF26</f>
        <v>-5</v>
      </c>
      <c r="H26" s="173" t="str">
        <f t="shared" si="1"/>
        <v>-</v>
      </c>
      <c r="I26" s="173" t="str">
        <f t="shared" si="2"/>
        <v>-</v>
      </c>
      <c r="J26" s="172">
        <f>input1!AI26</f>
        <v>-5</v>
      </c>
      <c r="K26" s="173" t="str">
        <f t="shared" si="3"/>
        <v>-</v>
      </c>
      <c r="L26" s="173" t="str">
        <f t="shared" si="4"/>
        <v>-</v>
      </c>
      <c r="M26" s="172">
        <f>input1!AM26</f>
        <v>-5</v>
      </c>
      <c r="N26" s="173" t="str">
        <f t="shared" si="5"/>
        <v>-</v>
      </c>
      <c r="O26" s="173" t="str">
        <f t="shared" si="6"/>
        <v>-</v>
      </c>
      <c r="P26" s="172">
        <f>input1!AQ26</f>
        <v>-5</v>
      </c>
      <c r="Q26" s="173" t="str">
        <f t="shared" si="7"/>
        <v>-</v>
      </c>
      <c r="R26" s="173" t="str">
        <f t="shared" si="8"/>
        <v>-</v>
      </c>
      <c r="S26" s="172">
        <f>input1!AS26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51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input1!AF27</f>
        <v>-5</v>
      </c>
      <c r="H27" s="173" t="str">
        <f t="shared" si="1"/>
        <v>-</v>
      </c>
      <c r="I27" s="173" t="str">
        <f t="shared" si="2"/>
        <v>-</v>
      </c>
      <c r="J27" s="172">
        <f>input1!AI27</f>
        <v>-5</v>
      </c>
      <c r="K27" s="173" t="str">
        <f t="shared" si="3"/>
        <v>-</v>
      </c>
      <c r="L27" s="173" t="str">
        <f t="shared" si="4"/>
        <v>-</v>
      </c>
      <c r="M27" s="172">
        <f>input1!AM27</f>
        <v>-5</v>
      </c>
      <c r="N27" s="173" t="str">
        <f t="shared" si="5"/>
        <v>-</v>
      </c>
      <c r="O27" s="173" t="str">
        <f t="shared" si="6"/>
        <v>-</v>
      </c>
      <c r="P27" s="172">
        <f>input1!AQ27</f>
        <v>-5</v>
      </c>
      <c r="Q27" s="173" t="str">
        <f t="shared" si="7"/>
        <v>-</v>
      </c>
      <c r="R27" s="173" t="str">
        <f t="shared" si="8"/>
        <v>-</v>
      </c>
      <c r="S27" s="172">
        <f>input1!AS27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51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input1!AF28</f>
        <v>-5</v>
      </c>
      <c r="H28" s="173" t="str">
        <f t="shared" si="1"/>
        <v>-</v>
      </c>
      <c r="I28" s="173" t="str">
        <f t="shared" si="2"/>
        <v>-</v>
      </c>
      <c r="J28" s="172">
        <f>input1!AI28</f>
        <v>-5</v>
      </c>
      <c r="K28" s="173" t="str">
        <f t="shared" si="3"/>
        <v>-</v>
      </c>
      <c r="L28" s="173" t="str">
        <f t="shared" si="4"/>
        <v>-</v>
      </c>
      <c r="M28" s="172">
        <f>input1!AM28</f>
        <v>-5</v>
      </c>
      <c r="N28" s="173" t="str">
        <f t="shared" si="5"/>
        <v>-</v>
      </c>
      <c r="O28" s="173" t="str">
        <f t="shared" si="6"/>
        <v>-</v>
      </c>
      <c r="P28" s="172">
        <f>input1!AQ28</f>
        <v>-5</v>
      </c>
      <c r="Q28" s="173" t="str">
        <f t="shared" si="7"/>
        <v>-</v>
      </c>
      <c r="R28" s="173" t="str">
        <f t="shared" si="8"/>
        <v>-</v>
      </c>
      <c r="S28" s="172">
        <f>input1!AS28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51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input1!AF29</f>
        <v>-5</v>
      </c>
      <c r="H29" s="173" t="str">
        <f t="shared" si="1"/>
        <v>-</v>
      </c>
      <c r="I29" s="173" t="str">
        <f t="shared" si="2"/>
        <v>-</v>
      </c>
      <c r="J29" s="172">
        <f>input1!AI29</f>
        <v>-5</v>
      </c>
      <c r="K29" s="173" t="str">
        <f t="shared" si="3"/>
        <v>-</v>
      </c>
      <c r="L29" s="173" t="str">
        <f t="shared" si="4"/>
        <v>-</v>
      </c>
      <c r="M29" s="172">
        <f>input1!AM29</f>
        <v>-5</v>
      </c>
      <c r="N29" s="173" t="str">
        <f t="shared" si="5"/>
        <v>-</v>
      </c>
      <c r="O29" s="173" t="str">
        <f t="shared" si="6"/>
        <v>-</v>
      </c>
      <c r="P29" s="172">
        <f>input1!AQ29</f>
        <v>-5</v>
      </c>
      <c r="Q29" s="173" t="str">
        <f t="shared" si="7"/>
        <v>-</v>
      </c>
      <c r="R29" s="173" t="str">
        <f t="shared" si="8"/>
        <v>-</v>
      </c>
      <c r="S29" s="172">
        <f>input1!AS29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51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input1!AF30</f>
        <v>-5</v>
      </c>
      <c r="H30" s="173" t="str">
        <f t="shared" si="1"/>
        <v>-</v>
      </c>
      <c r="I30" s="173" t="str">
        <f t="shared" si="2"/>
        <v>-</v>
      </c>
      <c r="J30" s="172">
        <f>input1!AI30</f>
        <v>-5</v>
      </c>
      <c r="K30" s="173" t="str">
        <f t="shared" si="3"/>
        <v>-</v>
      </c>
      <c r="L30" s="173" t="str">
        <f t="shared" si="4"/>
        <v>-</v>
      </c>
      <c r="M30" s="172">
        <f>input1!AM30</f>
        <v>-5</v>
      </c>
      <c r="N30" s="173" t="str">
        <f t="shared" si="5"/>
        <v>-</v>
      </c>
      <c r="O30" s="173" t="str">
        <f t="shared" si="6"/>
        <v>-</v>
      </c>
      <c r="P30" s="172">
        <f>input1!AQ30</f>
        <v>-5</v>
      </c>
      <c r="Q30" s="173" t="str">
        <f t="shared" si="7"/>
        <v>-</v>
      </c>
      <c r="R30" s="173" t="str">
        <f t="shared" si="8"/>
        <v>-</v>
      </c>
      <c r="S30" s="172">
        <f>input1!AS30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51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input1!AF31</f>
        <v>-5</v>
      </c>
      <c r="H31" s="173" t="str">
        <f t="shared" si="1"/>
        <v>-</v>
      </c>
      <c r="I31" s="173" t="str">
        <f t="shared" si="2"/>
        <v>-</v>
      </c>
      <c r="J31" s="172">
        <f>input1!AI31</f>
        <v>-5</v>
      </c>
      <c r="K31" s="173" t="str">
        <f t="shared" si="3"/>
        <v>-</v>
      </c>
      <c r="L31" s="173" t="str">
        <f t="shared" si="4"/>
        <v>-</v>
      </c>
      <c r="M31" s="172">
        <f>input1!AM31</f>
        <v>-5</v>
      </c>
      <c r="N31" s="173" t="str">
        <f t="shared" si="5"/>
        <v>-</v>
      </c>
      <c r="O31" s="173" t="str">
        <f t="shared" si="6"/>
        <v>-</v>
      </c>
      <c r="P31" s="172">
        <f>input1!AQ31</f>
        <v>-5</v>
      </c>
      <c r="Q31" s="173" t="str">
        <f t="shared" si="7"/>
        <v>-</v>
      </c>
      <c r="R31" s="173" t="str">
        <f t="shared" si="8"/>
        <v>-</v>
      </c>
      <c r="S31" s="172">
        <f>input1!AS31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51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input1!AF32</f>
        <v>-5</v>
      </c>
      <c r="H32" s="173" t="str">
        <f t="shared" si="1"/>
        <v>-</v>
      </c>
      <c r="I32" s="173" t="str">
        <f t="shared" si="2"/>
        <v>-</v>
      </c>
      <c r="J32" s="172">
        <f>input1!AI32</f>
        <v>-5</v>
      </c>
      <c r="K32" s="173" t="str">
        <f t="shared" si="3"/>
        <v>-</v>
      </c>
      <c r="L32" s="173" t="str">
        <f t="shared" si="4"/>
        <v>-</v>
      </c>
      <c r="M32" s="172">
        <f>input1!AM32</f>
        <v>-5</v>
      </c>
      <c r="N32" s="173" t="str">
        <f t="shared" si="5"/>
        <v>-</v>
      </c>
      <c r="O32" s="173" t="str">
        <f t="shared" si="6"/>
        <v>-</v>
      </c>
      <c r="P32" s="172">
        <f>input1!AQ32</f>
        <v>-5</v>
      </c>
      <c r="Q32" s="173" t="str">
        <f t="shared" si="7"/>
        <v>-</v>
      </c>
      <c r="R32" s="173" t="str">
        <f t="shared" si="8"/>
        <v>-</v>
      </c>
      <c r="S32" s="172">
        <f>input1!AS32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51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input1!AF33</f>
        <v>-5</v>
      </c>
      <c r="H33" s="173" t="str">
        <f t="shared" si="1"/>
        <v>-</v>
      </c>
      <c r="I33" s="173" t="str">
        <f t="shared" si="2"/>
        <v>-</v>
      </c>
      <c r="J33" s="172">
        <f>input1!AI33</f>
        <v>-5</v>
      </c>
      <c r="K33" s="173" t="str">
        <f t="shared" si="3"/>
        <v>-</v>
      </c>
      <c r="L33" s="173" t="str">
        <f t="shared" si="4"/>
        <v>-</v>
      </c>
      <c r="M33" s="172">
        <f>input1!AM33</f>
        <v>-5</v>
      </c>
      <c r="N33" s="173" t="str">
        <f t="shared" si="5"/>
        <v>-</v>
      </c>
      <c r="O33" s="173" t="str">
        <f t="shared" si="6"/>
        <v>-</v>
      </c>
      <c r="P33" s="172">
        <f>input1!AQ33</f>
        <v>-5</v>
      </c>
      <c r="Q33" s="173" t="str">
        <f t="shared" si="7"/>
        <v>-</v>
      </c>
      <c r="R33" s="173" t="str">
        <f t="shared" si="8"/>
        <v>-</v>
      </c>
      <c r="S33" s="172">
        <f>input1!AS33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22" zoomScale="115" zoomScaleNormal="100" zoomScaleSheetLayoutView="11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5" t="s">
        <v>30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7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8" t="s">
        <v>19</v>
      </c>
      <c r="I2" s="269"/>
      <c r="K2" s="264" t="s">
        <v>20</v>
      </c>
      <c r="L2" s="254"/>
      <c r="N2" s="270" t="s">
        <v>21</v>
      </c>
      <c r="O2" s="271"/>
      <c r="Q2" s="264" t="s">
        <v>22</v>
      </c>
      <c r="R2" s="254"/>
      <c r="T2" s="270" t="s">
        <v>23</v>
      </c>
      <c r="U2" s="27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input2!AF4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input2!AI4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input2!AM4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input2!AQ4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input2!AS4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input2!AI5</f>
        <v>-5</v>
      </c>
      <c r="K5" s="173" t="str">
        <f t="shared" ref="K5:K33" si="3">IF(J5=-5,"-",J5)</f>
        <v>-</v>
      </c>
      <c r="L5" s="173" t="str">
        <f t="shared" ref="L5:L33" si="4">IF(K5="-","-",IF(K5="0","ปกติ",IF(K5&gt;6,"เสี่ยง/มีปัญหา","ปกติ")))</f>
        <v>-</v>
      </c>
      <c r="M5" s="172">
        <f>input2!AM5</f>
        <v>-5</v>
      </c>
      <c r="N5" s="173" t="str">
        <f t="shared" ref="N5:N33" si="5">IF(M5=-5,"-",M5)</f>
        <v>-</v>
      </c>
      <c r="O5" s="173" t="str">
        <f t="shared" ref="O5:O33" si="6">IF(N5="-","-",IF(N5="0","ปกติ",IF(N5&lt;6,"ปกติ","เสี่ยง/มีปัญหา")))</f>
        <v>-</v>
      </c>
      <c r="P5" s="172">
        <f>input2!AQ5</f>
        <v>-5</v>
      </c>
      <c r="Q5" s="173" t="str">
        <f t="shared" ref="Q5:Q33" si="7">IF(P5=-5,"-",P5)</f>
        <v>-</v>
      </c>
      <c r="R5" s="173" t="str">
        <f t="shared" ref="R5:R33" si="8">IF(Q5="-","-",IF(Q5="0","ปกติ",IF(Q5&lt;4,"ปกติ","เสี่ยง/มีปัญหา")))</f>
        <v>-</v>
      </c>
      <c r="S5" s="172">
        <f>input2!AS5</f>
        <v>-5</v>
      </c>
      <c r="T5" s="173" t="str">
        <f t="shared" ref="T5:T33" si="9">IF(S5=-5,"-",S5)</f>
        <v>-</v>
      </c>
      <c r="U5" s="173" t="str">
        <f t="shared" ref="U5:U33" si="10">IF(T5="-","-",IF(T5="0","ไม่มีจุดแข็ง",IF(T5&lt;4,"ไม่มีจุดแข็ง","มีจุดแข็ง")))</f>
        <v>-</v>
      </c>
      <c r="V5" s="173">
        <f t="shared" ref="V5:V33" si="11">G5+J5+M5+P5</f>
        <v>-20</v>
      </c>
      <c r="W5" s="173" t="str">
        <f t="shared" ref="W5:W33" si="12">IF(V5&lt;1,"-",V5)</f>
        <v>-</v>
      </c>
      <c r="X5" s="173" t="str">
        <f t="shared" ref="X5:X33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input2!AF6</f>
        <v>-5</v>
      </c>
      <c r="H6" s="173" t="str">
        <f t="shared" si="1"/>
        <v>-</v>
      </c>
      <c r="I6" s="173" t="str">
        <f t="shared" si="2"/>
        <v>-</v>
      </c>
      <c r="J6" s="172">
        <f>input2!AI6</f>
        <v>-5</v>
      </c>
      <c r="K6" s="173" t="str">
        <f t="shared" si="3"/>
        <v>-</v>
      </c>
      <c r="L6" s="173" t="str">
        <f t="shared" si="4"/>
        <v>-</v>
      </c>
      <c r="M6" s="172">
        <f>input2!AM6</f>
        <v>-5</v>
      </c>
      <c r="N6" s="173" t="str">
        <f t="shared" si="5"/>
        <v>-</v>
      </c>
      <c r="O6" s="173" t="str">
        <f t="shared" si="6"/>
        <v>-</v>
      </c>
      <c r="P6" s="172">
        <f>input2!AQ6</f>
        <v>-5</v>
      </c>
      <c r="Q6" s="173" t="str">
        <f t="shared" si="7"/>
        <v>-</v>
      </c>
      <c r="R6" s="173" t="str">
        <f t="shared" si="8"/>
        <v>-</v>
      </c>
      <c r="S6" s="172">
        <f>input2!AS6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input2!AF7</f>
        <v>-5</v>
      </c>
      <c r="H7" s="173" t="str">
        <f t="shared" si="1"/>
        <v>-</v>
      </c>
      <c r="I7" s="173" t="str">
        <f t="shared" si="2"/>
        <v>-</v>
      </c>
      <c r="J7" s="172">
        <f>input2!AI7</f>
        <v>-5</v>
      </c>
      <c r="K7" s="173" t="str">
        <f t="shared" si="3"/>
        <v>-</v>
      </c>
      <c r="L7" s="173" t="str">
        <f t="shared" si="4"/>
        <v>-</v>
      </c>
      <c r="M7" s="172">
        <f>input2!AM7</f>
        <v>-5</v>
      </c>
      <c r="N7" s="173" t="str">
        <f t="shared" si="5"/>
        <v>-</v>
      </c>
      <c r="O7" s="173" t="str">
        <f t="shared" si="6"/>
        <v>-</v>
      </c>
      <c r="P7" s="172">
        <f>input2!AQ7</f>
        <v>-5</v>
      </c>
      <c r="Q7" s="173" t="str">
        <f t="shared" si="7"/>
        <v>-</v>
      </c>
      <c r="R7" s="173" t="str">
        <f t="shared" si="8"/>
        <v>-</v>
      </c>
      <c r="S7" s="172">
        <f>input2!AS7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input2!AF8</f>
        <v>-5</v>
      </c>
      <c r="H8" s="173" t="str">
        <f t="shared" si="1"/>
        <v>-</v>
      </c>
      <c r="I8" s="173" t="str">
        <f t="shared" si="2"/>
        <v>-</v>
      </c>
      <c r="J8" s="172">
        <f>input2!AI8</f>
        <v>-5</v>
      </c>
      <c r="K8" s="173" t="str">
        <f t="shared" si="3"/>
        <v>-</v>
      </c>
      <c r="L8" s="173" t="str">
        <f t="shared" si="4"/>
        <v>-</v>
      </c>
      <c r="M8" s="172">
        <f>input2!AM8</f>
        <v>-5</v>
      </c>
      <c r="N8" s="173" t="str">
        <f t="shared" si="5"/>
        <v>-</v>
      </c>
      <c r="O8" s="173" t="str">
        <f t="shared" si="6"/>
        <v>-</v>
      </c>
      <c r="P8" s="172">
        <f>input2!AQ8</f>
        <v>-5</v>
      </c>
      <c r="Q8" s="173" t="str">
        <f t="shared" si="7"/>
        <v>-</v>
      </c>
      <c r="R8" s="173" t="str">
        <f t="shared" si="8"/>
        <v>-</v>
      </c>
      <c r="S8" s="172">
        <f>input2!AS8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input2!AF9</f>
        <v>-5</v>
      </c>
      <c r="H9" s="173" t="str">
        <f t="shared" si="1"/>
        <v>-</v>
      </c>
      <c r="I9" s="173" t="str">
        <f t="shared" si="2"/>
        <v>-</v>
      </c>
      <c r="J9" s="172">
        <f>input2!AI9</f>
        <v>-5</v>
      </c>
      <c r="K9" s="173" t="str">
        <f t="shared" si="3"/>
        <v>-</v>
      </c>
      <c r="L9" s="173" t="str">
        <f t="shared" si="4"/>
        <v>-</v>
      </c>
      <c r="M9" s="172">
        <f>input2!AM9</f>
        <v>-5</v>
      </c>
      <c r="N9" s="173" t="str">
        <f t="shared" si="5"/>
        <v>-</v>
      </c>
      <c r="O9" s="173" t="str">
        <f t="shared" si="6"/>
        <v>-</v>
      </c>
      <c r="P9" s="172">
        <f>input2!AQ9</f>
        <v>-5</v>
      </c>
      <c r="Q9" s="173" t="str">
        <f t="shared" si="7"/>
        <v>-</v>
      </c>
      <c r="R9" s="173" t="str">
        <f t="shared" si="8"/>
        <v>-</v>
      </c>
      <c r="S9" s="172">
        <f>input2!AS9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input2!AF10</f>
        <v>-5</v>
      </c>
      <c r="H10" s="173" t="str">
        <f t="shared" si="1"/>
        <v>-</v>
      </c>
      <c r="I10" s="173" t="str">
        <f t="shared" si="2"/>
        <v>-</v>
      </c>
      <c r="J10" s="172">
        <f>input2!AI10</f>
        <v>-5</v>
      </c>
      <c r="K10" s="173" t="str">
        <f t="shared" si="3"/>
        <v>-</v>
      </c>
      <c r="L10" s="173" t="str">
        <f t="shared" si="4"/>
        <v>-</v>
      </c>
      <c r="M10" s="172">
        <f>input2!AM10</f>
        <v>-5</v>
      </c>
      <c r="N10" s="173" t="str">
        <f t="shared" si="5"/>
        <v>-</v>
      </c>
      <c r="O10" s="173" t="str">
        <f t="shared" si="6"/>
        <v>-</v>
      </c>
      <c r="P10" s="172">
        <f>input2!AQ10</f>
        <v>-5</v>
      </c>
      <c r="Q10" s="173" t="str">
        <f t="shared" si="7"/>
        <v>-</v>
      </c>
      <c r="R10" s="173" t="str">
        <f t="shared" si="8"/>
        <v>-</v>
      </c>
      <c r="S10" s="172">
        <f>input2!AS10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input2!AF11</f>
        <v>-5</v>
      </c>
      <c r="H11" s="173" t="str">
        <f t="shared" si="1"/>
        <v>-</v>
      </c>
      <c r="I11" s="173" t="str">
        <f t="shared" si="2"/>
        <v>-</v>
      </c>
      <c r="J11" s="172">
        <f>input2!AI11</f>
        <v>-5</v>
      </c>
      <c r="K11" s="173" t="str">
        <f t="shared" si="3"/>
        <v>-</v>
      </c>
      <c r="L11" s="173" t="str">
        <f t="shared" si="4"/>
        <v>-</v>
      </c>
      <c r="M11" s="172">
        <f>input2!AM11</f>
        <v>-5</v>
      </c>
      <c r="N11" s="173" t="str">
        <f t="shared" si="5"/>
        <v>-</v>
      </c>
      <c r="O11" s="173" t="str">
        <f t="shared" si="6"/>
        <v>-</v>
      </c>
      <c r="P11" s="172">
        <f>input2!AQ11</f>
        <v>-5</v>
      </c>
      <c r="Q11" s="173" t="str">
        <f t="shared" si="7"/>
        <v>-</v>
      </c>
      <c r="R11" s="173" t="str">
        <f t="shared" si="8"/>
        <v>-</v>
      </c>
      <c r="S11" s="172">
        <f>input2!AS11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input2!AF12</f>
        <v>-5</v>
      </c>
      <c r="H12" s="173" t="str">
        <f t="shared" si="1"/>
        <v>-</v>
      </c>
      <c r="I12" s="173" t="str">
        <f t="shared" si="2"/>
        <v>-</v>
      </c>
      <c r="J12" s="172">
        <f>input2!AI12</f>
        <v>-5</v>
      </c>
      <c r="K12" s="173" t="str">
        <f t="shared" si="3"/>
        <v>-</v>
      </c>
      <c r="L12" s="173" t="str">
        <f t="shared" si="4"/>
        <v>-</v>
      </c>
      <c r="M12" s="172">
        <f>input2!AM12</f>
        <v>-5</v>
      </c>
      <c r="N12" s="173" t="str">
        <f t="shared" si="5"/>
        <v>-</v>
      </c>
      <c r="O12" s="173" t="str">
        <f t="shared" si="6"/>
        <v>-</v>
      </c>
      <c r="P12" s="172">
        <f>input2!AQ12</f>
        <v>-5</v>
      </c>
      <c r="Q12" s="173" t="str">
        <f t="shared" si="7"/>
        <v>-</v>
      </c>
      <c r="R12" s="173" t="str">
        <f t="shared" si="8"/>
        <v>-</v>
      </c>
      <c r="S12" s="172">
        <f>input2!AS12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input2!AF13</f>
        <v>-5</v>
      </c>
      <c r="H13" s="173" t="str">
        <f t="shared" si="1"/>
        <v>-</v>
      </c>
      <c r="I13" s="173" t="str">
        <f t="shared" si="2"/>
        <v>-</v>
      </c>
      <c r="J13" s="172">
        <f>input2!AI13</f>
        <v>-5</v>
      </c>
      <c r="K13" s="173" t="str">
        <f t="shared" si="3"/>
        <v>-</v>
      </c>
      <c r="L13" s="173" t="str">
        <f t="shared" si="4"/>
        <v>-</v>
      </c>
      <c r="M13" s="172">
        <f>input2!AM13</f>
        <v>-5</v>
      </c>
      <c r="N13" s="173" t="str">
        <f t="shared" si="5"/>
        <v>-</v>
      </c>
      <c r="O13" s="173" t="str">
        <f t="shared" si="6"/>
        <v>-</v>
      </c>
      <c r="P13" s="172">
        <f>input2!AQ13</f>
        <v>-5</v>
      </c>
      <c r="Q13" s="173" t="str">
        <f t="shared" si="7"/>
        <v>-</v>
      </c>
      <c r="R13" s="173" t="str">
        <f t="shared" si="8"/>
        <v>-</v>
      </c>
      <c r="S13" s="172">
        <f>input2!AS13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input2!AF14</f>
        <v>-5</v>
      </c>
      <c r="H14" s="173" t="str">
        <f t="shared" si="1"/>
        <v>-</v>
      </c>
      <c r="I14" s="173" t="str">
        <f t="shared" si="2"/>
        <v>-</v>
      </c>
      <c r="J14" s="172">
        <f>input2!AI14</f>
        <v>-5</v>
      </c>
      <c r="K14" s="173" t="str">
        <f t="shared" si="3"/>
        <v>-</v>
      </c>
      <c r="L14" s="173" t="str">
        <f t="shared" si="4"/>
        <v>-</v>
      </c>
      <c r="M14" s="172">
        <f>input2!AM14</f>
        <v>-5</v>
      </c>
      <c r="N14" s="173" t="str">
        <f t="shared" si="5"/>
        <v>-</v>
      </c>
      <c r="O14" s="173" t="str">
        <f t="shared" si="6"/>
        <v>-</v>
      </c>
      <c r="P14" s="172">
        <f>input2!AQ14</f>
        <v>-5</v>
      </c>
      <c r="Q14" s="173" t="str">
        <f t="shared" si="7"/>
        <v>-</v>
      </c>
      <c r="R14" s="173" t="str">
        <f t="shared" si="8"/>
        <v>-</v>
      </c>
      <c r="S14" s="172">
        <f>input2!AS14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input2!AF15</f>
        <v>-5</v>
      </c>
      <c r="H15" s="173" t="str">
        <f t="shared" si="1"/>
        <v>-</v>
      </c>
      <c r="I15" s="173" t="str">
        <f t="shared" si="2"/>
        <v>-</v>
      </c>
      <c r="J15" s="172">
        <f>input2!AI15</f>
        <v>-5</v>
      </c>
      <c r="K15" s="173" t="str">
        <f t="shared" si="3"/>
        <v>-</v>
      </c>
      <c r="L15" s="173" t="str">
        <f t="shared" si="4"/>
        <v>-</v>
      </c>
      <c r="M15" s="172">
        <f>input2!AM15</f>
        <v>-5</v>
      </c>
      <c r="N15" s="173" t="str">
        <f t="shared" si="5"/>
        <v>-</v>
      </c>
      <c r="O15" s="173" t="str">
        <f t="shared" si="6"/>
        <v>-</v>
      </c>
      <c r="P15" s="172">
        <f>input2!AQ15</f>
        <v>-5</v>
      </c>
      <c r="Q15" s="173" t="str">
        <f t="shared" si="7"/>
        <v>-</v>
      </c>
      <c r="R15" s="173" t="str">
        <f t="shared" si="8"/>
        <v>-</v>
      </c>
      <c r="S15" s="172">
        <f>input2!AS15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input2!AF16</f>
        <v>-5</v>
      </c>
      <c r="H16" s="173" t="str">
        <f t="shared" si="1"/>
        <v>-</v>
      </c>
      <c r="I16" s="173" t="str">
        <f t="shared" si="2"/>
        <v>-</v>
      </c>
      <c r="J16" s="172">
        <f>input2!AI16</f>
        <v>-5</v>
      </c>
      <c r="K16" s="173" t="str">
        <f t="shared" si="3"/>
        <v>-</v>
      </c>
      <c r="L16" s="173" t="str">
        <f t="shared" si="4"/>
        <v>-</v>
      </c>
      <c r="M16" s="172">
        <f>input2!AM16</f>
        <v>-5</v>
      </c>
      <c r="N16" s="173" t="str">
        <f t="shared" si="5"/>
        <v>-</v>
      </c>
      <c r="O16" s="173" t="str">
        <f t="shared" si="6"/>
        <v>-</v>
      </c>
      <c r="P16" s="172">
        <f>input2!AQ16</f>
        <v>-5</v>
      </c>
      <c r="Q16" s="173" t="str">
        <f t="shared" si="7"/>
        <v>-</v>
      </c>
      <c r="R16" s="173" t="str">
        <f t="shared" si="8"/>
        <v>-</v>
      </c>
      <c r="S16" s="172">
        <f>input2!AS16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input2!AF17</f>
        <v>-5</v>
      </c>
      <c r="H17" s="173" t="str">
        <f t="shared" si="1"/>
        <v>-</v>
      </c>
      <c r="I17" s="173" t="str">
        <f t="shared" si="2"/>
        <v>-</v>
      </c>
      <c r="J17" s="172">
        <f>input2!AI17</f>
        <v>-5</v>
      </c>
      <c r="K17" s="173" t="str">
        <f t="shared" si="3"/>
        <v>-</v>
      </c>
      <c r="L17" s="173" t="str">
        <f t="shared" si="4"/>
        <v>-</v>
      </c>
      <c r="M17" s="172">
        <f>input2!AM17</f>
        <v>-5</v>
      </c>
      <c r="N17" s="173" t="str">
        <f t="shared" si="5"/>
        <v>-</v>
      </c>
      <c r="O17" s="173" t="str">
        <f t="shared" si="6"/>
        <v>-</v>
      </c>
      <c r="P17" s="172">
        <f>input2!AQ17</f>
        <v>-5</v>
      </c>
      <c r="Q17" s="173" t="str">
        <f t="shared" si="7"/>
        <v>-</v>
      </c>
      <c r="R17" s="173" t="str">
        <f t="shared" si="8"/>
        <v>-</v>
      </c>
      <c r="S17" s="172">
        <f>input2!AS17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input2!AF18</f>
        <v>-5</v>
      </c>
      <c r="H18" s="173" t="str">
        <f t="shared" si="1"/>
        <v>-</v>
      </c>
      <c r="I18" s="173" t="str">
        <f t="shared" si="2"/>
        <v>-</v>
      </c>
      <c r="J18" s="172">
        <f>input2!AI18</f>
        <v>-5</v>
      </c>
      <c r="K18" s="173" t="str">
        <f t="shared" si="3"/>
        <v>-</v>
      </c>
      <c r="L18" s="173" t="str">
        <f t="shared" si="4"/>
        <v>-</v>
      </c>
      <c r="M18" s="172">
        <f>input2!AM18</f>
        <v>-5</v>
      </c>
      <c r="N18" s="173" t="str">
        <f t="shared" si="5"/>
        <v>-</v>
      </c>
      <c r="O18" s="173" t="str">
        <f t="shared" si="6"/>
        <v>-</v>
      </c>
      <c r="P18" s="172">
        <f>input2!AQ18</f>
        <v>-5</v>
      </c>
      <c r="Q18" s="173" t="str">
        <f t="shared" si="7"/>
        <v>-</v>
      </c>
      <c r="R18" s="173" t="str">
        <f t="shared" si="8"/>
        <v>-</v>
      </c>
      <c r="S18" s="172">
        <f>input2!AS18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input2!AF19</f>
        <v>-5</v>
      </c>
      <c r="H19" s="173" t="str">
        <f t="shared" si="1"/>
        <v>-</v>
      </c>
      <c r="I19" s="173" t="str">
        <f t="shared" si="2"/>
        <v>-</v>
      </c>
      <c r="J19" s="172">
        <f>input2!AI19</f>
        <v>-5</v>
      </c>
      <c r="K19" s="173" t="str">
        <f t="shared" si="3"/>
        <v>-</v>
      </c>
      <c r="L19" s="173" t="str">
        <f t="shared" si="4"/>
        <v>-</v>
      </c>
      <c r="M19" s="172">
        <f>input2!AM19</f>
        <v>-5</v>
      </c>
      <c r="N19" s="173" t="str">
        <f t="shared" si="5"/>
        <v>-</v>
      </c>
      <c r="O19" s="173" t="str">
        <f t="shared" si="6"/>
        <v>-</v>
      </c>
      <c r="P19" s="172">
        <f>input2!AQ19</f>
        <v>-5</v>
      </c>
      <c r="Q19" s="173" t="str">
        <f t="shared" si="7"/>
        <v>-</v>
      </c>
      <c r="R19" s="173" t="str">
        <f t="shared" si="8"/>
        <v>-</v>
      </c>
      <c r="S19" s="172">
        <f>input2!AS19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input2!AF20</f>
        <v>-5</v>
      </c>
      <c r="H20" s="173" t="str">
        <f t="shared" si="1"/>
        <v>-</v>
      </c>
      <c r="I20" s="173" t="str">
        <f t="shared" si="2"/>
        <v>-</v>
      </c>
      <c r="J20" s="172">
        <f>input2!AI20</f>
        <v>-5</v>
      </c>
      <c r="K20" s="173" t="str">
        <f t="shared" si="3"/>
        <v>-</v>
      </c>
      <c r="L20" s="173" t="str">
        <f t="shared" si="4"/>
        <v>-</v>
      </c>
      <c r="M20" s="172">
        <f>input2!AM20</f>
        <v>-5</v>
      </c>
      <c r="N20" s="173" t="str">
        <f t="shared" si="5"/>
        <v>-</v>
      </c>
      <c r="O20" s="173" t="str">
        <f t="shared" si="6"/>
        <v>-</v>
      </c>
      <c r="P20" s="172">
        <f>input2!AQ20</f>
        <v>-5</v>
      </c>
      <c r="Q20" s="173" t="str">
        <f t="shared" si="7"/>
        <v>-</v>
      </c>
      <c r="R20" s="173" t="str">
        <f t="shared" si="8"/>
        <v>-</v>
      </c>
      <c r="S20" s="172">
        <f>input2!AS20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input2!AF21</f>
        <v>-5</v>
      </c>
      <c r="H21" s="173" t="str">
        <f t="shared" si="1"/>
        <v>-</v>
      </c>
      <c r="I21" s="173" t="str">
        <f t="shared" si="2"/>
        <v>-</v>
      </c>
      <c r="J21" s="172">
        <f>input2!AI21</f>
        <v>-5</v>
      </c>
      <c r="K21" s="173" t="str">
        <f t="shared" si="3"/>
        <v>-</v>
      </c>
      <c r="L21" s="173" t="str">
        <f t="shared" si="4"/>
        <v>-</v>
      </c>
      <c r="M21" s="172">
        <f>input2!AM21</f>
        <v>-5</v>
      </c>
      <c r="N21" s="173" t="str">
        <f t="shared" si="5"/>
        <v>-</v>
      </c>
      <c r="O21" s="173" t="str">
        <f t="shared" si="6"/>
        <v>-</v>
      </c>
      <c r="P21" s="172">
        <f>input2!AQ21</f>
        <v>-5</v>
      </c>
      <c r="Q21" s="173" t="str">
        <f t="shared" si="7"/>
        <v>-</v>
      </c>
      <c r="R21" s="173" t="str">
        <f t="shared" si="8"/>
        <v>-</v>
      </c>
      <c r="S21" s="172">
        <f>input2!AS21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input2!AF22</f>
        <v>-5</v>
      </c>
      <c r="H22" s="173" t="str">
        <f t="shared" si="1"/>
        <v>-</v>
      </c>
      <c r="I22" s="173" t="str">
        <f t="shared" si="2"/>
        <v>-</v>
      </c>
      <c r="J22" s="172">
        <f>input2!AI22</f>
        <v>-5</v>
      </c>
      <c r="K22" s="173" t="str">
        <f t="shared" si="3"/>
        <v>-</v>
      </c>
      <c r="L22" s="173" t="str">
        <f t="shared" si="4"/>
        <v>-</v>
      </c>
      <c r="M22" s="172">
        <f>input2!AM22</f>
        <v>-5</v>
      </c>
      <c r="N22" s="173" t="str">
        <f t="shared" si="5"/>
        <v>-</v>
      </c>
      <c r="O22" s="173" t="str">
        <f t="shared" si="6"/>
        <v>-</v>
      </c>
      <c r="P22" s="172">
        <f>input2!AQ22</f>
        <v>-5</v>
      </c>
      <c r="Q22" s="173" t="str">
        <f t="shared" si="7"/>
        <v>-</v>
      </c>
      <c r="R22" s="173" t="str">
        <f t="shared" si="8"/>
        <v>-</v>
      </c>
      <c r="S22" s="172">
        <f>input2!AS22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input2!AF23</f>
        <v>-5</v>
      </c>
      <c r="H23" s="173" t="str">
        <f t="shared" si="1"/>
        <v>-</v>
      </c>
      <c r="I23" s="173" t="str">
        <f t="shared" si="2"/>
        <v>-</v>
      </c>
      <c r="J23" s="172">
        <f>input2!AI23</f>
        <v>-5</v>
      </c>
      <c r="K23" s="173" t="str">
        <f t="shared" si="3"/>
        <v>-</v>
      </c>
      <c r="L23" s="173" t="str">
        <f t="shared" si="4"/>
        <v>-</v>
      </c>
      <c r="M23" s="172">
        <f>input2!AM23</f>
        <v>-5</v>
      </c>
      <c r="N23" s="173" t="str">
        <f t="shared" si="5"/>
        <v>-</v>
      </c>
      <c r="O23" s="173" t="str">
        <f t="shared" si="6"/>
        <v>-</v>
      </c>
      <c r="P23" s="172">
        <f>input2!AQ23</f>
        <v>-5</v>
      </c>
      <c r="Q23" s="173" t="str">
        <f t="shared" si="7"/>
        <v>-</v>
      </c>
      <c r="R23" s="173" t="str">
        <f t="shared" si="8"/>
        <v>-</v>
      </c>
      <c r="S23" s="172">
        <f>input2!AS23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input2!AF24</f>
        <v>-5</v>
      </c>
      <c r="H24" s="173" t="str">
        <f t="shared" si="1"/>
        <v>-</v>
      </c>
      <c r="I24" s="173" t="str">
        <f t="shared" si="2"/>
        <v>-</v>
      </c>
      <c r="J24" s="172">
        <f>input2!AI24</f>
        <v>-5</v>
      </c>
      <c r="K24" s="173" t="str">
        <f t="shared" si="3"/>
        <v>-</v>
      </c>
      <c r="L24" s="173" t="str">
        <f t="shared" si="4"/>
        <v>-</v>
      </c>
      <c r="M24" s="172">
        <f>input2!AM24</f>
        <v>-5</v>
      </c>
      <c r="N24" s="173" t="str">
        <f t="shared" si="5"/>
        <v>-</v>
      </c>
      <c r="O24" s="173" t="str">
        <f t="shared" si="6"/>
        <v>-</v>
      </c>
      <c r="P24" s="172">
        <f>input2!AQ24</f>
        <v>-5</v>
      </c>
      <c r="Q24" s="173" t="str">
        <f t="shared" si="7"/>
        <v>-</v>
      </c>
      <c r="R24" s="173" t="str">
        <f t="shared" si="8"/>
        <v>-</v>
      </c>
      <c r="S24" s="172">
        <f>input2!AS24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input2!AF25</f>
        <v>-5</v>
      </c>
      <c r="H25" s="173" t="str">
        <f t="shared" si="1"/>
        <v>-</v>
      </c>
      <c r="I25" s="173" t="str">
        <f t="shared" si="2"/>
        <v>-</v>
      </c>
      <c r="J25" s="172">
        <f>input2!AI25</f>
        <v>-5</v>
      </c>
      <c r="K25" s="173" t="str">
        <f t="shared" si="3"/>
        <v>-</v>
      </c>
      <c r="L25" s="173" t="str">
        <f t="shared" si="4"/>
        <v>-</v>
      </c>
      <c r="M25" s="172">
        <f>input2!AM25</f>
        <v>-5</v>
      </c>
      <c r="N25" s="173" t="str">
        <f t="shared" si="5"/>
        <v>-</v>
      </c>
      <c r="O25" s="173" t="str">
        <f t="shared" si="6"/>
        <v>-</v>
      </c>
      <c r="P25" s="172">
        <f>input2!AQ25</f>
        <v>-5</v>
      </c>
      <c r="Q25" s="173" t="str">
        <f t="shared" si="7"/>
        <v>-</v>
      </c>
      <c r="R25" s="173" t="str">
        <f t="shared" si="8"/>
        <v>-</v>
      </c>
      <c r="S25" s="172">
        <f>input2!AS25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input2!AF26</f>
        <v>-5</v>
      </c>
      <c r="H26" s="173" t="str">
        <f t="shared" si="1"/>
        <v>-</v>
      </c>
      <c r="I26" s="173" t="str">
        <f t="shared" si="2"/>
        <v>-</v>
      </c>
      <c r="J26" s="172">
        <f>input2!AI26</f>
        <v>-5</v>
      </c>
      <c r="K26" s="173" t="str">
        <f t="shared" si="3"/>
        <v>-</v>
      </c>
      <c r="L26" s="173" t="str">
        <f t="shared" si="4"/>
        <v>-</v>
      </c>
      <c r="M26" s="172">
        <f>input2!AM26</f>
        <v>-5</v>
      </c>
      <c r="N26" s="173" t="str">
        <f t="shared" si="5"/>
        <v>-</v>
      </c>
      <c r="O26" s="173" t="str">
        <f t="shared" si="6"/>
        <v>-</v>
      </c>
      <c r="P26" s="172">
        <f>input2!AQ26</f>
        <v>-5</v>
      </c>
      <c r="Q26" s="173" t="str">
        <f t="shared" si="7"/>
        <v>-</v>
      </c>
      <c r="R26" s="173" t="str">
        <f t="shared" si="8"/>
        <v>-</v>
      </c>
      <c r="S26" s="172">
        <f>input2!AS26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input2!AF27</f>
        <v>-5</v>
      </c>
      <c r="H27" s="173" t="str">
        <f t="shared" si="1"/>
        <v>-</v>
      </c>
      <c r="I27" s="173" t="str">
        <f t="shared" si="2"/>
        <v>-</v>
      </c>
      <c r="J27" s="172">
        <f>input2!AI27</f>
        <v>-5</v>
      </c>
      <c r="K27" s="173" t="str">
        <f t="shared" si="3"/>
        <v>-</v>
      </c>
      <c r="L27" s="173" t="str">
        <f t="shared" si="4"/>
        <v>-</v>
      </c>
      <c r="M27" s="172">
        <f>input2!AM27</f>
        <v>-5</v>
      </c>
      <c r="N27" s="173" t="str">
        <f t="shared" si="5"/>
        <v>-</v>
      </c>
      <c r="O27" s="173" t="str">
        <f t="shared" si="6"/>
        <v>-</v>
      </c>
      <c r="P27" s="172">
        <f>input2!AQ27</f>
        <v>-5</v>
      </c>
      <c r="Q27" s="173" t="str">
        <f t="shared" si="7"/>
        <v>-</v>
      </c>
      <c r="R27" s="173" t="str">
        <f t="shared" si="8"/>
        <v>-</v>
      </c>
      <c r="S27" s="172">
        <f>input2!AS27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input2!AF28</f>
        <v>-5</v>
      </c>
      <c r="H28" s="173" t="str">
        <f t="shared" si="1"/>
        <v>-</v>
      </c>
      <c r="I28" s="173" t="str">
        <f t="shared" si="2"/>
        <v>-</v>
      </c>
      <c r="J28" s="172">
        <f>input2!AI28</f>
        <v>-5</v>
      </c>
      <c r="K28" s="173" t="str">
        <f t="shared" si="3"/>
        <v>-</v>
      </c>
      <c r="L28" s="173" t="str">
        <f t="shared" si="4"/>
        <v>-</v>
      </c>
      <c r="M28" s="172">
        <f>input2!AM28</f>
        <v>-5</v>
      </c>
      <c r="N28" s="173" t="str">
        <f t="shared" si="5"/>
        <v>-</v>
      </c>
      <c r="O28" s="173" t="str">
        <f t="shared" si="6"/>
        <v>-</v>
      </c>
      <c r="P28" s="172">
        <f>input2!AQ28</f>
        <v>-5</v>
      </c>
      <c r="Q28" s="173" t="str">
        <f t="shared" si="7"/>
        <v>-</v>
      </c>
      <c r="R28" s="173" t="str">
        <f t="shared" si="8"/>
        <v>-</v>
      </c>
      <c r="S28" s="172">
        <f>input2!AS28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input2!AF29</f>
        <v>-5</v>
      </c>
      <c r="H29" s="173" t="str">
        <f t="shared" si="1"/>
        <v>-</v>
      </c>
      <c r="I29" s="173" t="str">
        <f t="shared" si="2"/>
        <v>-</v>
      </c>
      <c r="J29" s="172">
        <f>input2!AI29</f>
        <v>-5</v>
      </c>
      <c r="K29" s="173" t="str">
        <f t="shared" si="3"/>
        <v>-</v>
      </c>
      <c r="L29" s="173" t="str">
        <f t="shared" si="4"/>
        <v>-</v>
      </c>
      <c r="M29" s="172">
        <f>input2!AM29</f>
        <v>-5</v>
      </c>
      <c r="N29" s="173" t="str">
        <f t="shared" si="5"/>
        <v>-</v>
      </c>
      <c r="O29" s="173" t="str">
        <f t="shared" si="6"/>
        <v>-</v>
      </c>
      <c r="P29" s="172">
        <f>input2!AQ29</f>
        <v>-5</v>
      </c>
      <c r="Q29" s="173" t="str">
        <f t="shared" si="7"/>
        <v>-</v>
      </c>
      <c r="R29" s="173" t="str">
        <f t="shared" si="8"/>
        <v>-</v>
      </c>
      <c r="S29" s="172">
        <f>input2!AS29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input2!AF30</f>
        <v>-5</v>
      </c>
      <c r="H30" s="173" t="str">
        <f t="shared" si="1"/>
        <v>-</v>
      </c>
      <c r="I30" s="173" t="str">
        <f t="shared" si="2"/>
        <v>-</v>
      </c>
      <c r="J30" s="172">
        <f>input2!AI30</f>
        <v>-5</v>
      </c>
      <c r="K30" s="173" t="str">
        <f t="shared" si="3"/>
        <v>-</v>
      </c>
      <c r="L30" s="173" t="str">
        <f t="shared" si="4"/>
        <v>-</v>
      </c>
      <c r="M30" s="172">
        <f>input2!AM30</f>
        <v>-5</v>
      </c>
      <c r="N30" s="173" t="str">
        <f t="shared" si="5"/>
        <v>-</v>
      </c>
      <c r="O30" s="173" t="str">
        <f t="shared" si="6"/>
        <v>-</v>
      </c>
      <c r="P30" s="172">
        <f>input2!AQ30</f>
        <v>-5</v>
      </c>
      <c r="Q30" s="173" t="str">
        <f t="shared" si="7"/>
        <v>-</v>
      </c>
      <c r="R30" s="173" t="str">
        <f t="shared" si="8"/>
        <v>-</v>
      </c>
      <c r="S30" s="172">
        <f>input2!AS30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input2!AF31</f>
        <v>-5</v>
      </c>
      <c r="H31" s="173" t="str">
        <f t="shared" si="1"/>
        <v>-</v>
      </c>
      <c r="I31" s="173" t="str">
        <f t="shared" si="2"/>
        <v>-</v>
      </c>
      <c r="J31" s="172">
        <f>input2!AI31</f>
        <v>-5</v>
      </c>
      <c r="K31" s="173" t="str">
        <f t="shared" si="3"/>
        <v>-</v>
      </c>
      <c r="L31" s="173" t="str">
        <f t="shared" si="4"/>
        <v>-</v>
      </c>
      <c r="M31" s="172">
        <f>input2!AM31</f>
        <v>-5</v>
      </c>
      <c r="N31" s="173" t="str">
        <f t="shared" si="5"/>
        <v>-</v>
      </c>
      <c r="O31" s="173" t="str">
        <f t="shared" si="6"/>
        <v>-</v>
      </c>
      <c r="P31" s="172">
        <f>input2!AQ31</f>
        <v>-5</v>
      </c>
      <c r="Q31" s="173" t="str">
        <f t="shared" si="7"/>
        <v>-</v>
      </c>
      <c r="R31" s="173" t="str">
        <f t="shared" si="8"/>
        <v>-</v>
      </c>
      <c r="S31" s="172">
        <f>input2!AS31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input2!AF32</f>
        <v>-5</v>
      </c>
      <c r="H32" s="173" t="str">
        <f t="shared" si="1"/>
        <v>-</v>
      </c>
      <c r="I32" s="173" t="str">
        <f t="shared" si="2"/>
        <v>-</v>
      </c>
      <c r="J32" s="172">
        <f>input2!AI32</f>
        <v>-5</v>
      </c>
      <c r="K32" s="173" t="str">
        <f t="shared" si="3"/>
        <v>-</v>
      </c>
      <c r="L32" s="173" t="str">
        <f t="shared" si="4"/>
        <v>-</v>
      </c>
      <c r="M32" s="172">
        <f>input2!AM32</f>
        <v>-5</v>
      </c>
      <c r="N32" s="173" t="str">
        <f t="shared" si="5"/>
        <v>-</v>
      </c>
      <c r="O32" s="173" t="str">
        <f t="shared" si="6"/>
        <v>-</v>
      </c>
      <c r="P32" s="172">
        <f>input2!AQ32</f>
        <v>-5</v>
      </c>
      <c r="Q32" s="173" t="str">
        <f t="shared" si="7"/>
        <v>-</v>
      </c>
      <c r="R32" s="173" t="str">
        <f t="shared" si="8"/>
        <v>-</v>
      </c>
      <c r="S32" s="172">
        <f>input2!AS32</f>
        <v>-5</v>
      </c>
      <c r="T32" s="173" t="str">
        <f t="shared" si="9"/>
        <v>-</v>
      </c>
      <c r="U32" s="173" t="str">
        <f t="shared" si="10"/>
        <v>-</v>
      </c>
      <c r="V32" s="173">
        <f t="shared" si="11"/>
        <v>-20</v>
      </c>
      <c r="W32" s="173" t="str">
        <f t="shared" si="12"/>
        <v>-</v>
      </c>
      <c r="X32" s="173" t="str">
        <f t="shared" si="13"/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input2!AF33</f>
        <v>-5</v>
      </c>
      <c r="H33" s="173" t="str">
        <f t="shared" si="1"/>
        <v>-</v>
      </c>
      <c r="I33" s="173" t="str">
        <f t="shared" si="2"/>
        <v>-</v>
      </c>
      <c r="J33" s="172">
        <f>input2!AI33</f>
        <v>-5</v>
      </c>
      <c r="K33" s="173" t="str">
        <f t="shared" si="3"/>
        <v>-</v>
      </c>
      <c r="L33" s="173" t="str">
        <f t="shared" si="4"/>
        <v>-</v>
      </c>
      <c r="M33" s="172">
        <f>input2!AM33</f>
        <v>-5</v>
      </c>
      <c r="N33" s="173" t="str">
        <f t="shared" si="5"/>
        <v>-</v>
      </c>
      <c r="O33" s="173" t="str">
        <f t="shared" si="6"/>
        <v>-</v>
      </c>
      <c r="P33" s="172">
        <f>input2!AQ33</f>
        <v>-5</v>
      </c>
      <c r="Q33" s="173" t="str">
        <f t="shared" si="7"/>
        <v>-</v>
      </c>
      <c r="R33" s="173" t="str">
        <f t="shared" si="8"/>
        <v>-</v>
      </c>
      <c r="S33" s="172">
        <f>input2!AS33</f>
        <v>-5</v>
      </c>
      <c r="T33" s="173" t="str">
        <f t="shared" si="9"/>
        <v>-</v>
      </c>
      <c r="U33" s="173" t="str">
        <f t="shared" si="10"/>
        <v>-</v>
      </c>
      <c r="V33" s="173">
        <f t="shared" si="11"/>
        <v>-20</v>
      </c>
      <c r="W33" s="173" t="str">
        <f t="shared" si="12"/>
        <v>-</v>
      </c>
      <c r="X33" s="173" t="str">
        <f t="shared" si="1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13" zoomScale="75" zoomScaleNormal="100" zoomScaleSheetLayoutView="75" workbookViewId="0">
      <selection activeCell="A4" sqref="A4:D3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5" t="s">
        <v>32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8"/>
    </row>
    <row r="2" spans="1:24" ht="18" x14ac:dyDescent="0.3">
      <c r="A2" s="256" t="s">
        <v>12</v>
      </c>
      <c r="B2" s="68" t="s">
        <v>16</v>
      </c>
      <c r="C2" s="68" t="s">
        <v>16</v>
      </c>
      <c r="D2" s="258" t="s">
        <v>17</v>
      </c>
      <c r="E2" s="260"/>
      <c r="F2" s="256" t="s">
        <v>18</v>
      </c>
      <c r="H2" s="264" t="s">
        <v>19</v>
      </c>
      <c r="I2" s="261"/>
      <c r="K2" s="268" t="s">
        <v>20</v>
      </c>
      <c r="L2" s="272"/>
      <c r="N2" s="264" t="s">
        <v>21</v>
      </c>
      <c r="O2" s="261"/>
      <c r="Q2" s="268" t="s">
        <v>22</v>
      </c>
      <c r="R2" s="272"/>
      <c r="T2" s="264" t="s">
        <v>23</v>
      </c>
      <c r="U2" s="261"/>
      <c r="W2" s="264" t="s">
        <v>24</v>
      </c>
      <c r="X2" s="261"/>
    </row>
    <row r="3" spans="1:24" ht="18" x14ac:dyDescent="0.3">
      <c r="A3" s="257"/>
      <c r="B3" s="71" t="s">
        <v>25</v>
      </c>
      <c r="C3" s="71" t="s">
        <v>26</v>
      </c>
      <c r="D3" s="259"/>
      <c r="E3" s="222"/>
      <c r="F3" s="222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175"/>
      <c r="D4" s="206"/>
      <c r="E4" s="13">
        <v>1</v>
      </c>
      <c r="F4" s="175" t="str">
        <f>IF(E4=1,"ชาย",IF(E4=2,"หญิง","-"))</f>
        <v>ชาย</v>
      </c>
      <c r="G4" s="172">
        <f>input3!AF4</f>
        <v>-5</v>
      </c>
      <c r="H4" s="173" t="str">
        <f>IF(G4=-5,"-",G4)</f>
        <v>-</v>
      </c>
      <c r="I4" s="173" t="str">
        <f>IF(H4="-","-",IF(H4="0","ปกติ",IF(H4&gt;6,"เสี่ยง/มีปัญหา","ปกติ")))</f>
        <v>-</v>
      </c>
      <c r="J4" s="172">
        <f>input3!AI4</f>
        <v>-5</v>
      </c>
      <c r="K4" s="173" t="str">
        <f>IF(J4=-5,"-",J4)</f>
        <v>-</v>
      </c>
      <c r="L4" s="173" t="str">
        <f>IF(K4="-","-",IF(K4="0","ปกติ",IF(K4&gt;6,"เสี่ยง/มีปัญหา","ปกติ")))</f>
        <v>-</v>
      </c>
      <c r="M4" s="172">
        <f>input3!AM4</f>
        <v>-5</v>
      </c>
      <c r="N4" s="173" t="str">
        <f>IF(M4=-5,"-",M4)</f>
        <v>-</v>
      </c>
      <c r="O4" s="173" t="str">
        <f>IF(N4="-","-",IF(N4="0","ปกติ",IF(N4&lt;6,"ปกติ","เสี่ยง/มีปัญหา")))</f>
        <v>-</v>
      </c>
      <c r="P4" s="172">
        <f>input3!AQ4</f>
        <v>-5</v>
      </c>
      <c r="Q4" s="173" t="str">
        <f>IF(P4=-5,"-",P4)</f>
        <v>-</v>
      </c>
      <c r="R4" s="173" t="str">
        <f>IF(Q4="-","-",IF(Q4="0","ปกติ",IF(Q4&lt;4,"ปกติ","เสี่ยง/มีปัญหา")))</f>
        <v>-</v>
      </c>
      <c r="S4" s="172">
        <f>input3!AS4</f>
        <v>-5</v>
      </c>
      <c r="T4" s="173" t="str">
        <f>IF(S4=-5,"-",S4)</f>
        <v>-</v>
      </c>
      <c r="U4" s="173" t="str">
        <f>IF(T4="-","-",IF(T4="0","ไม่มีจุดแข็ง",IF(T4&lt;4,"ไม่มีจุดแข็ง","มีจุดแข็ง")))</f>
        <v>-</v>
      </c>
      <c r="V4" s="173">
        <f>G4+J4+M4+P4</f>
        <v>-20</v>
      </c>
      <c r="W4" s="173" t="str">
        <f>IF(V4&lt;1,"-",V4)</f>
        <v>-</v>
      </c>
      <c r="X4" s="173" t="str">
        <f>IF(W4="-","-",IF(W4="0","ปกติ",IF(W4&lt;17,"ปกติ","เสี่ยง/มีปัญหา")))</f>
        <v>-</v>
      </c>
    </row>
    <row r="5" spans="1:24" ht="15.75" customHeight="1" x14ac:dyDescent="0.3">
      <c r="A5" s="176" t="s">
        <v>52</v>
      </c>
      <c r="B5" s="175">
        <v>2</v>
      </c>
      <c r="C5" s="175"/>
      <c r="D5" s="206"/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-5</v>
      </c>
      <c r="H5" s="173" t="str">
        <f t="shared" ref="H5:H33" si="1">IF(G5=-5,"-",G5)</f>
        <v>-</v>
      </c>
      <c r="I5" s="173" t="str">
        <f t="shared" ref="I5:I33" si="2">IF(H5="-","-",IF(H5="0","ปกติ",IF(H5&gt;6,"เสี่ยง/มีปัญหา","ปกติ")))</f>
        <v>-</v>
      </c>
      <c r="J5" s="172">
        <f>input3!AI5</f>
        <v>-5</v>
      </c>
      <c r="K5" s="173" t="str">
        <f t="shared" ref="K5:K33" si="3">IF(J5=-5,"-",J5)</f>
        <v>-</v>
      </c>
      <c r="L5" s="173" t="str">
        <f t="shared" ref="L5:L31" si="4">IF(K5="-","-",IF(K5="0","ปกติ",IF(K5&gt;6,"เสี่ยง/มีปัญหา","ปกติ")))</f>
        <v>-</v>
      </c>
      <c r="M5" s="172">
        <f>input3!AM5</f>
        <v>-5</v>
      </c>
      <c r="N5" s="173" t="str">
        <f t="shared" ref="N5:N31" si="5">IF(M5=-5,"-",M5)</f>
        <v>-</v>
      </c>
      <c r="O5" s="173" t="str">
        <f t="shared" ref="O5:O31" si="6">IF(N5="-","-",IF(N5="0","ปกติ",IF(N5&lt;6,"ปกติ","เสี่ยง/มีปัญหา")))</f>
        <v>-</v>
      </c>
      <c r="P5" s="172">
        <f>input3!AQ5</f>
        <v>-5</v>
      </c>
      <c r="Q5" s="173" t="str">
        <f t="shared" ref="Q5:Q31" si="7">IF(P5=-5,"-",P5)</f>
        <v>-</v>
      </c>
      <c r="R5" s="173" t="str">
        <f t="shared" ref="R5:R31" si="8">IF(Q5="-","-",IF(Q5="0","ปกติ",IF(Q5&lt;4,"ปกติ","เสี่ยง/มีปัญหา")))</f>
        <v>-</v>
      </c>
      <c r="S5" s="172">
        <f>input3!AS5</f>
        <v>-5</v>
      </c>
      <c r="T5" s="173" t="str">
        <f t="shared" ref="T5:T31" si="9">IF(S5=-5,"-",S5)</f>
        <v>-</v>
      </c>
      <c r="U5" s="173" t="str">
        <f t="shared" ref="U5:U31" si="10">IF(T5="-","-",IF(T5="0","ไม่มีจุดแข็ง",IF(T5&lt;4,"ไม่มีจุดแข็ง","มีจุดแข็ง")))</f>
        <v>-</v>
      </c>
      <c r="V5" s="173">
        <f t="shared" ref="V5:V31" si="11">G5+J5+M5+P5</f>
        <v>-20</v>
      </c>
      <c r="W5" s="173" t="str">
        <f t="shared" ref="W5:W31" si="12">IF(V5&lt;1,"-",V5)</f>
        <v>-</v>
      </c>
      <c r="X5" s="173" t="str">
        <f t="shared" ref="X5:X31" si="13">IF(W5="-","-",IF(W5="0","ปกติ",IF(W5&lt;17,"ปกติ","เสี่ยง/มีปัญหา")))</f>
        <v>-</v>
      </c>
    </row>
    <row r="6" spans="1:24" ht="15.75" customHeight="1" x14ac:dyDescent="0.3">
      <c r="A6" s="176" t="s">
        <v>52</v>
      </c>
      <c r="B6" s="175">
        <v>3</v>
      </c>
      <c r="C6" s="175"/>
      <c r="D6" s="206"/>
      <c r="E6" s="13">
        <v>1</v>
      </c>
      <c r="F6" s="175" t="str">
        <f t="shared" si="0"/>
        <v>ชาย</v>
      </c>
      <c r="G6" s="172">
        <f>input3!AF6</f>
        <v>-5</v>
      </c>
      <c r="H6" s="173" t="str">
        <f t="shared" si="1"/>
        <v>-</v>
      </c>
      <c r="I6" s="173" t="str">
        <f t="shared" si="2"/>
        <v>-</v>
      </c>
      <c r="J6" s="172">
        <f>input3!AI6</f>
        <v>-5</v>
      </c>
      <c r="K6" s="173" t="str">
        <f t="shared" si="3"/>
        <v>-</v>
      </c>
      <c r="L6" s="173" t="str">
        <f t="shared" si="4"/>
        <v>-</v>
      </c>
      <c r="M6" s="172">
        <f>input3!AM6</f>
        <v>-5</v>
      </c>
      <c r="N6" s="173" t="str">
        <f t="shared" si="5"/>
        <v>-</v>
      </c>
      <c r="O6" s="173" t="str">
        <f t="shared" si="6"/>
        <v>-</v>
      </c>
      <c r="P6" s="172">
        <f>input3!AQ6</f>
        <v>-5</v>
      </c>
      <c r="Q6" s="173" t="str">
        <f t="shared" si="7"/>
        <v>-</v>
      </c>
      <c r="R6" s="173" t="str">
        <f t="shared" si="8"/>
        <v>-</v>
      </c>
      <c r="S6" s="172">
        <f>input3!AS6</f>
        <v>-5</v>
      </c>
      <c r="T6" s="173" t="str">
        <f t="shared" si="9"/>
        <v>-</v>
      </c>
      <c r="U6" s="173" t="str">
        <f t="shared" si="10"/>
        <v>-</v>
      </c>
      <c r="V6" s="173">
        <f t="shared" si="11"/>
        <v>-20</v>
      </c>
      <c r="W6" s="173" t="str">
        <f t="shared" si="12"/>
        <v>-</v>
      </c>
      <c r="X6" s="173" t="str">
        <f t="shared" si="13"/>
        <v>-</v>
      </c>
    </row>
    <row r="7" spans="1:24" ht="15.75" customHeight="1" x14ac:dyDescent="0.3">
      <c r="A7" s="176" t="s">
        <v>52</v>
      </c>
      <c r="B7" s="175">
        <v>4</v>
      </c>
      <c r="C7" s="175"/>
      <c r="D7" s="206"/>
      <c r="E7" s="13">
        <v>1</v>
      </c>
      <c r="F7" s="175" t="str">
        <f t="shared" si="0"/>
        <v>ชาย</v>
      </c>
      <c r="G7" s="172">
        <f>input3!AF7</f>
        <v>-5</v>
      </c>
      <c r="H7" s="173" t="str">
        <f t="shared" si="1"/>
        <v>-</v>
      </c>
      <c r="I7" s="173" t="str">
        <f t="shared" si="2"/>
        <v>-</v>
      </c>
      <c r="J7" s="172">
        <f>input3!AI7</f>
        <v>-5</v>
      </c>
      <c r="K7" s="173" t="str">
        <f t="shared" si="3"/>
        <v>-</v>
      </c>
      <c r="L7" s="173" t="str">
        <f t="shared" si="4"/>
        <v>-</v>
      </c>
      <c r="M7" s="172">
        <f>input3!AM7</f>
        <v>-5</v>
      </c>
      <c r="N7" s="173" t="str">
        <f t="shared" si="5"/>
        <v>-</v>
      </c>
      <c r="O7" s="173" t="str">
        <f t="shared" si="6"/>
        <v>-</v>
      </c>
      <c r="P7" s="172">
        <f>input3!AQ7</f>
        <v>-5</v>
      </c>
      <c r="Q7" s="173" t="str">
        <f t="shared" si="7"/>
        <v>-</v>
      </c>
      <c r="R7" s="173" t="str">
        <f t="shared" si="8"/>
        <v>-</v>
      </c>
      <c r="S7" s="172">
        <f>input3!AS7</f>
        <v>-5</v>
      </c>
      <c r="T7" s="173" t="str">
        <f t="shared" si="9"/>
        <v>-</v>
      </c>
      <c r="U7" s="173" t="str">
        <f t="shared" si="10"/>
        <v>-</v>
      </c>
      <c r="V7" s="173">
        <f t="shared" si="11"/>
        <v>-20</v>
      </c>
      <c r="W7" s="173" t="str">
        <f t="shared" si="12"/>
        <v>-</v>
      </c>
      <c r="X7" s="173" t="str">
        <f t="shared" si="13"/>
        <v>-</v>
      </c>
    </row>
    <row r="8" spans="1:24" ht="15.75" customHeight="1" x14ac:dyDescent="0.3">
      <c r="A8" s="176" t="s">
        <v>52</v>
      </c>
      <c r="B8" s="175">
        <v>5</v>
      </c>
      <c r="C8" s="175"/>
      <c r="D8" s="206"/>
      <c r="E8" s="13">
        <v>1</v>
      </c>
      <c r="F8" s="175" t="str">
        <f t="shared" si="0"/>
        <v>ชาย</v>
      </c>
      <c r="G8" s="172">
        <f>input3!AF8</f>
        <v>-5</v>
      </c>
      <c r="H8" s="173" t="str">
        <f t="shared" si="1"/>
        <v>-</v>
      </c>
      <c r="I8" s="173" t="str">
        <f t="shared" si="2"/>
        <v>-</v>
      </c>
      <c r="J8" s="172">
        <f>input3!AI8</f>
        <v>-5</v>
      </c>
      <c r="K8" s="173" t="str">
        <f t="shared" si="3"/>
        <v>-</v>
      </c>
      <c r="L8" s="173" t="str">
        <f t="shared" si="4"/>
        <v>-</v>
      </c>
      <c r="M8" s="172">
        <f>input3!AM8</f>
        <v>-5</v>
      </c>
      <c r="N8" s="173" t="str">
        <f t="shared" si="5"/>
        <v>-</v>
      </c>
      <c r="O8" s="173" t="str">
        <f t="shared" si="6"/>
        <v>-</v>
      </c>
      <c r="P8" s="172">
        <f>input3!AQ8</f>
        <v>-5</v>
      </c>
      <c r="Q8" s="173" t="str">
        <f t="shared" si="7"/>
        <v>-</v>
      </c>
      <c r="R8" s="173" t="str">
        <f t="shared" si="8"/>
        <v>-</v>
      </c>
      <c r="S8" s="172">
        <f>input3!AS8</f>
        <v>-5</v>
      </c>
      <c r="T8" s="173" t="str">
        <f t="shared" si="9"/>
        <v>-</v>
      </c>
      <c r="U8" s="173" t="str">
        <f t="shared" si="10"/>
        <v>-</v>
      </c>
      <c r="V8" s="173">
        <f t="shared" si="11"/>
        <v>-20</v>
      </c>
      <c r="W8" s="173" t="str">
        <f t="shared" si="12"/>
        <v>-</v>
      </c>
      <c r="X8" s="173" t="str">
        <f t="shared" si="13"/>
        <v>-</v>
      </c>
    </row>
    <row r="9" spans="1:24" ht="15.75" customHeight="1" x14ac:dyDescent="0.3">
      <c r="A9" s="176" t="s">
        <v>52</v>
      </c>
      <c r="B9" s="175">
        <v>6</v>
      </c>
      <c r="C9" s="175"/>
      <c r="D9" s="206"/>
      <c r="E9" s="13">
        <v>1</v>
      </c>
      <c r="F9" s="175" t="str">
        <f t="shared" si="0"/>
        <v>ชาย</v>
      </c>
      <c r="G9" s="172">
        <f>input3!AF9</f>
        <v>-5</v>
      </c>
      <c r="H9" s="173" t="str">
        <f t="shared" si="1"/>
        <v>-</v>
      </c>
      <c r="I9" s="173" t="str">
        <f t="shared" si="2"/>
        <v>-</v>
      </c>
      <c r="J9" s="172">
        <f>input3!AI9</f>
        <v>-5</v>
      </c>
      <c r="K9" s="173" t="str">
        <f t="shared" si="3"/>
        <v>-</v>
      </c>
      <c r="L9" s="173" t="str">
        <f t="shared" si="4"/>
        <v>-</v>
      </c>
      <c r="M9" s="172">
        <f>input3!AM9</f>
        <v>-5</v>
      </c>
      <c r="N9" s="173" t="str">
        <f t="shared" si="5"/>
        <v>-</v>
      </c>
      <c r="O9" s="173" t="str">
        <f t="shared" si="6"/>
        <v>-</v>
      </c>
      <c r="P9" s="172">
        <f>input3!AQ9</f>
        <v>-5</v>
      </c>
      <c r="Q9" s="173" t="str">
        <f t="shared" si="7"/>
        <v>-</v>
      </c>
      <c r="R9" s="173" t="str">
        <f t="shared" si="8"/>
        <v>-</v>
      </c>
      <c r="S9" s="172">
        <f>input3!AS9</f>
        <v>-5</v>
      </c>
      <c r="T9" s="173" t="str">
        <f t="shared" si="9"/>
        <v>-</v>
      </c>
      <c r="U9" s="173" t="str">
        <f t="shared" si="10"/>
        <v>-</v>
      </c>
      <c r="V9" s="173">
        <f t="shared" si="11"/>
        <v>-20</v>
      </c>
      <c r="W9" s="173" t="str">
        <f t="shared" si="12"/>
        <v>-</v>
      </c>
      <c r="X9" s="173" t="str">
        <f t="shared" si="13"/>
        <v>-</v>
      </c>
    </row>
    <row r="10" spans="1:24" ht="15.75" customHeight="1" x14ac:dyDescent="0.3">
      <c r="A10" s="176" t="s">
        <v>52</v>
      </c>
      <c r="B10" s="175">
        <v>7</v>
      </c>
      <c r="C10" s="175"/>
      <c r="D10" s="206"/>
      <c r="E10" s="13">
        <v>1</v>
      </c>
      <c r="F10" s="175" t="str">
        <f t="shared" si="0"/>
        <v>ชาย</v>
      </c>
      <c r="G10" s="172">
        <f>input3!AF10</f>
        <v>-5</v>
      </c>
      <c r="H10" s="173" t="str">
        <f t="shared" si="1"/>
        <v>-</v>
      </c>
      <c r="I10" s="173" t="str">
        <f t="shared" si="2"/>
        <v>-</v>
      </c>
      <c r="J10" s="172">
        <f>input3!AI10</f>
        <v>-5</v>
      </c>
      <c r="K10" s="173" t="str">
        <f t="shared" si="3"/>
        <v>-</v>
      </c>
      <c r="L10" s="173" t="str">
        <f t="shared" si="4"/>
        <v>-</v>
      </c>
      <c r="M10" s="172">
        <f>input3!AM10</f>
        <v>-5</v>
      </c>
      <c r="N10" s="173" t="str">
        <f t="shared" si="5"/>
        <v>-</v>
      </c>
      <c r="O10" s="173" t="str">
        <f t="shared" si="6"/>
        <v>-</v>
      </c>
      <c r="P10" s="172">
        <f>input3!AQ10</f>
        <v>-5</v>
      </c>
      <c r="Q10" s="173" t="str">
        <f t="shared" si="7"/>
        <v>-</v>
      </c>
      <c r="R10" s="173" t="str">
        <f t="shared" si="8"/>
        <v>-</v>
      </c>
      <c r="S10" s="172">
        <f>input3!AS10</f>
        <v>-5</v>
      </c>
      <c r="T10" s="173" t="str">
        <f t="shared" si="9"/>
        <v>-</v>
      </c>
      <c r="U10" s="173" t="str">
        <f t="shared" si="10"/>
        <v>-</v>
      </c>
      <c r="V10" s="173">
        <f t="shared" si="11"/>
        <v>-20</v>
      </c>
      <c r="W10" s="173" t="str">
        <f t="shared" si="12"/>
        <v>-</v>
      </c>
      <c r="X10" s="173" t="str">
        <f t="shared" si="13"/>
        <v>-</v>
      </c>
    </row>
    <row r="11" spans="1:24" ht="15.75" customHeight="1" x14ac:dyDescent="0.3">
      <c r="A11" s="176" t="s">
        <v>52</v>
      </c>
      <c r="B11" s="175">
        <v>8</v>
      </c>
      <c r="C11" s="175"/>
      <c r="D11" s="206"/>
      <c r="E11" s="13">
        <v>1</v>
      </c>
      <c r="F11" s="175" t="str">
        <f t="shared" si="0"/>
        <v>ชาย</v>
      </c>
      <c r="G11" s="172">
        <f>input3!AF11</f>
        <v>-5</v>
      </c>
      <c r="H11" s="173" t="str">
        <f t="shared" si="1"/>
        <v>-</v>
      </c>
      <c r="I11" s="173" t="str">
        <f t="shared" si="2"/>
        <v>-</v>
      </c>
      <c r="J11" s="172">
        <f>input3!AI11</f>
        <v>-5</v>
      </c>
      <c r="K11" s="173" t="str">
        <f t="shared" si="3"/>
        <v>-</v>
      </c>
      <c r="L11" s="173" t="str">
        <f t="shared" si="4"/>
        <v>-</v>
      </c>
      <c r="M11" s="172">
        <f>input3!AM11</f>
        <v>-5</v>
      </c>
      <c r="N11" s="173" t="str">
        <f t="shared" si="5"/>
        <v>-</v>
      </c>
      <c r="O11" s="173" t="str">
        <f t="shared" si="6"/>
        <v>-</v>
      </c>
      <c r="P11" s="172">
        <f>input3!AQ11</f>
        <v>-5</v>
      </c>
      <c r="Q11" s="173" t="str">
        <f t="shared" si="7"/>
        <v>-</v>
      </c>
      <c r="R11" s="173" t="str">
        <f t="shared" si="8"/>
        <v>-</v>
      </c>
      <c r="S11" s="172">
        <f>input3!AS11</f>
        <v>-5</v>
      </c>
      <c r="T11" s="173" t="str">
        <f t="shared" si="9"/>
        <v>-</v>
      </c>
      <c r="U11" s="173" t="str">
        <f t="shared" si="10"/>
        <v>-</v>
      </c>
      <c r="V11" s="173">
        <f t="shared" si="11"/>
        <v>-20</v>
      </c>
      <c r="W11" s="173" t="str">
        <f t="shared" si="12"/>
        <v>-</v>
      </c>
      <c r="X11" s="173" t="str">
        <f t="shared" si="13"/>
        <v>-</v>
      </c>
    </row>
    <row r="12" spans="1:24" ht="15.75" customHeight="1" x14ac:dyDescent="0.3">
      <c r="A12" s="176" t="s">
        <v>52</v>
      </c>
      <c r="B12" s="175">
        <v>9</v>
      </c>
      <c r="C12" s="175"/>
      <c r="D12" s="206"/>
      <c r="E12" s="13">
        <v>1</v>
      </c>
      <c r="F12" s="175" t="str">
        <f t="shared" si="0"/>
        <v>ชาย</v>
      </c>
      <c r="G12" s="172">
        <f>input3!AF12</f>
        <v>-5</v>
      </c>
      <c r="H12" s="173" t="str">
        <f t="shared" si="1"/>
        <v>-</v>
      </c>
      <c r="I12" s="173" t="str">
        <f t="shared" si="2"/>
        <v>-</v>
      </c>
      <c r="J12" s="172">
        <f>input3!AI12</f>
        <v>-5</v>
      </c>
      <c r="K12" s="173" t="str">
        <f t="shared" si="3"/>
        <v>-</v>
      </c>
      <c r="L12" s="173" t="str">
        <f t="shared" si="4"/>
        <v>-</v>
      </c>
      <c r="M12" s="172">
        <f>input3!AM12</f>
        <v>-5</v>
      </c>
      <c r="N12" s="173" t="str">
        <f t="shared" si="5"/>
        <v>-</v>
      </c>
      <c r="O12" s="173" t="str">
        <f t="shared" si="6"/>
        <v>-</v>
      </c>
      <c r="P12" s="172">
        <f>input3!AQ12</f>
        <v>-5</v>
      </c>
      <c r="Q12" s="173" t="str">
        <f t="shared" si="7"/>
        <v>-</v>
      </c>
      <c r="R12" s="173" t="str">
        <f t="shared" si="8"/>
        <v>-</v>
      </c>
      <c r="S12" s="172">
        <f>input3!AS12</f>
        <v>-5</v>
      </c>
      <c r="T12" s="173" t="str">
        <f t="shared" si="9"/>
        <v>-</v>
      </c>
      <c r="U12" s="173" t="str">
        <f t="shared" si="10"/>
        <v>-</v>
      </c>
      <c r="V12" s="173">
        <f t="shared" si="11"/>
        <v>-20</v>
      </c>
      <c r="W12" s="173" t="str">
        <f t="shared" si="12"/>
        <v>-</v>
      </c>
      <c r="X12" s="173" t="str">
        <f t="shared" si="13"/>
        <v>-</v>
      </c>
    </row>
    <row r="13" spans="1:24" ht="15.75" customHeight="1" x14ac:dyDescent="0.3">
      <c r="A13" s="176" t="s">
        <v>52</v>
      </c>
      <c r="B13" s="175">
        <v>10</v>
      </c>
      <c r="C13" s="175"/>
      <c r="D13" s="206"/>
      <c r="E13" s="13">
        <v>1</v>
      </c>
      <c r="F13" s="175" t="str">
        <f t="shared" si="0"/>
        <v>ชาย</v>
      </c>
      <c r="G13" s="172">
        <f>input3!AF13</f>
        <v>-5</v>
      </c>
      <c r="H13" s="173" t="str">
        <f t="shared" si="1"/>
        <v>-</v>
      </c>
      <c r="I13" s="173" t="str">
        <f t="shared" si="2"/>
        <v>-</v>
      </c>
      <c r="J13" s="172">
        <f>input3!AI13</f>
        <v>-5</v>
      </c>
      <c r="K13" s="173" t="str">
        <f t="shared" si="3"/>
        <v>-</v>
      </c>
      <c r="L13" s="173" t="str">
        <f t="shared" si="4"/>
        <v>-</v>
      </c>
      <c r="M13" s="172">
        <f>input3!AM13</f>
        <v>-5</v>
      </c>
      <c r="N13" s="173" t="str">
        <f t="shared" si="5"/>
        <v>-</v>
      </c>
      <c r="O13" s="173" t="str">
        <f t="shared" si="6"/>
        <v>-</v>
      </c>
      <c r="P13" s="172">
        <f>input3!AQ13</f>
        <v>-5</v>
      </c>
      <c r="Q13" s="173" t="str">
        <f t="shared" si="7"/>
        <v>-</v>
      </c>
      <c r="R13" s="173" t="str">
        <f t="shared" si="8"/>
        <v>-</v>
      </c>
      <c r="S13" s="172">
        <f>input3!AS13</f>
        <v>-5</v>
      </c>
      <c r="T13" s="173" t="str">
        <f t="shared" si="9"/>
        <v>-</v>
      </c>
      <c r="U13" s="173" t="str">
        <f t="shared" si="10"/>
        <v>-</v>
      </c>
      <c r="V13" s="173">
        <f t="shared" si="11"/>
        <v>-20</v>
      </c>
      <c r="W13" s="173" t="str">
        <f t="shared" si="12"/>
        <v>-</v>
      </c>
      <c r="X13" s="173" t="str">
        <f t="shared" si="13"/>
        <v>-</v>
      </c>
    </row>
    <row r="14" spans="1:24" ht="15.75" customHeight="1" x14ac:dyDescent="0.3">
      <c r="A14" s="176" t="s">
        <v>52</v>
      </c>
      <c r="B14" s="175">
        <v>11</v>
      </c>
      <c r="C14" s="175"/>
      <c r="D14" s="206"/>
      <c r="E14" s="13">
        <v>1</v>
      </c>
      <c r="F14" s="175" t="str">
        <f t="shared" si="0"/>
        <v>ชาย</v>
      </c>
      <c r="G14" s="172">
        <f>input3!AF14</f>
        <v>-5</v>
      </c>
      <c r="H14" s="173" t="str">
        <f t="shared" si="1"/>
        <v>-</v>
      </c>
      <c r="I14" s="173" t="str">
        <f t="shared" si="2"/>
        <v>-</v>
      </c>
      <c r="J14" s="172">
        <f>input3!AI14</f>
        <v>-5</v>
      </c>
      <c r="K14" s="173" t="str">
        <f t="shared" si="3"/>
        <v>-</v>
      </c>
      <c r="L14" s="173" t="str">
        <f t="shared" si="4"/>
        <v>-</v>
      </c>
      <c r="M14" s="172">
        <f>input3!AM14</f>
        <v>-5</v>
      </c>
      <c r="N14" s="173" t="str">
        <f t="shared" si="5"/>
        <v>-</v>
      </c>
      <c r="O14" s="173" t="str">
        <f t="shared" si="6"/>
        <v>-</v>
      </c>
      <c r="P14" s="172">
        <f>input3!AQ14</f>
        <v>-5</v>
      </c>
      <c r="Q14" s="173" t="str">
        <f t="shared" si="7"/>
        <v>-</v>
      </c>
      <c r="R14" s="173" t="str">
        <f t="shared" si="8"/>
        <v>-</v>
      </c>
      <c r="S14" s="172">
        <f>input3!AS14</f>
        <v>-5</v>
      </c>
      <c r="T14" s="173" t="str">
        <f t="shared" si="9"/>
        <v>-</v>
      </c>
      <c r="U14" s="173" t="str">
        <f t="shared" si="10"/>
        <v>-</v>
      </c>
      <c r="V14" s="173">
        <f t="shared" si="11"/>
        <v>-20</v>
      </c>
      <c r="W14" s="173" t="str">
        <f t="shared" si="12"/>
        <v>-</v>
      </c>
      <c r="X14" s="173" t="str">
        <f t="shared" si="13"/>
        <v>-</v>
      </c>
    </row>
    <row r="15" spans="1:24" ht="15.75" customHeight="1" x14ac:dyDescent="0.3">
      <c r="A15" s="176" t="s">
        <v>52</v>
      </c>
      <c r="B15" s="175">
        <v>12</v>
      </c>
      <c r="C15" s="175"/>
      <c r="D15" s="206"/>
      <c r="E15" s="13">
        <v>1</v>
      </c>
      <c r="F15" s="175" t="str">
        <f t="shared" si="0"/>
        <v>ชาย</v>
      </c>
      <c r="G15" s="172">
        <f>input3!AF15</f>
        <v>-5</v>
      </c>
      <c r="H15" s="173" t="str">
        <f t="shared" si="1"/>
        <v>-</v>
      </c>
      <c r="I15" s="173" t="str">
        <f t="shared" si="2"/>
        <v>-</v>
      </c>
      <c r="J15" s="172">
        <f>input3!AI15</f>
        <v>-5</v>
      </c>
      <c r="K15" s="173" t="str">
        <f t="shared" si="3"/>
        <v>-</v>
      </c>
      <c r="L15" s="173" t="str">
        <f t="shared" si="4"/>
        <v>-</v>
      </c>
      <c r="M15" s="172">
        <f>input3!AM15</f>
        <v>-5</v>
      </c>
      <c r="N15" s="173" t="str">
        <f t="shared" si="5"/>
        <v>-</v>
      </c>
      <c r="O15" s="173" t="str">
        <f t="shared" si="6"/>
        <v>-</v>
      </c>
      <c r="P15" s="172">
        <f>input3!AQ15</f>
        <v>-5</v>
      </c>
      <c r="Q15" s="173" t="str">
        <f t="shared" si="7"/>
        <v>-</v>
      </c>
      <c r="R15" s="173" t="str">
        <f t="shared" si="8"/>
        <v>-</v>
      </c>
      <c r="S15" s="172">
        <f>input3!AS15</f>
        <v>-5</v>
      </c>
      <c r="T15" s="173" t="str">
        <f t="shared" si="9"/>
        <v>-</v>
      </c>
      <c r="U15" s="173" t="str">
        <f t="shared" si="10"/>
        <v>-</v>
      </c>
      <c r="V15" s="173">
        <f t="shared" si="11"/>
        <v>-20</v>
      </c>
      <c r="W15" s="173" t="str">
        <f t="shared" si="12"/>
        <v>-</v>
      </c>
      <c r="X15" s="173" t="str">
        <f t="shared" si="13"/>
        <v>-</v>
      </c>
    </row>
    <row r="16" spans="1:24" ht="15.75" customHeight="1" x14ac:dyDescent="0.3">
      <c r="A16" s="176" t="s">
        <v>52</v>
      </c>
      <c r="B16" s="175">
        <v>13</v>
      </c>
      <c r="C16" s="175"/>
      <c r="D16" s="206"/>
      <c r="E16" s="13">
        <v>1</v>
      </c>
      <c r="F16" s="175" t="str">
        <f t="shared" si="0"/>
        <v>ชาย</v>
      </c>
      <c r="G16" s="172">
        <f>input3!AF16</f>
        <v>-5</v>
      </c>
      <c r="H16" s="173" t="str">
        <f t="shared" si="1"/>
        <v>-</v>
      </c>
      <c r="I16" s="173" t="str">
        <f t="shared" si="2"/>
        <v>-</v>
      </c>
      <c r="J16" s="172">
        <f>input3!AI16</f>
        <v>-5</v>
      </c>
      <c r="K16" s="173" t="str">
        <f t="shared" si="3"/>
        <v>-</v>
      </c>
      <c r="L16" s="173" t="str">
        <f t="shared" si="4"/>
        <v>-</v>
      </c>
      <c r="M16" s="172">
        <f>input3!AM16</f>
        <v>-5</v>
      </c>
      <c r="N16" s="173" t="str">
        <f t="shared" si="5"/>
        <v>-</v>
      </c>
      <c r="O16" s="173" t="str">
        <f t="shared" si="6"/>
        <v>-</v>
      </c>
      <c r="P16" s="172">
        <f>input3!AQ16</f>
        <v>-5</v>
      </c>
      <c r="Q16" s="173" t="str">
        <f t="shared" si="7"/>
        <v>-</v>
      </c>
      <c r="R16" s="173" t="str">
        <f t="shared" si="8"/>
        <v>-</v>
      </c>
      <c r="S16" s="172">
        <f>input3!AS16</f>
        <v>-5</v>
      </c>
      <c r="T16" s="173" t="str">
        <f t="shared" si="9"/>
        <v>-</v>
      </c>
      <c r="U16" s="173" t="str">
        <f t="shared" si="10"/>
        <v>-</v>
      </c>
      <c r="V16" s="173">
        <f t="shared" si="11"/>
        <v>-20</v>
      </c>
      <c r="W16" s="173" t="str">
        <f t="shared" si="12"/>
        <v>-</v>
      </c>
      <c r="X16" s="173" t="str">
        <f t="shared" si="13"/>
        <v>-</v>
      </c>
    </row>
    <row r="17" spans="1:24" ht="15.75" customHeight="1" x14ac:dyDescent="0.3">
      <c r="A17" s="176" t="s">
        <v>52</v>
      </c>
      <c r="B17" s="175">
        <v>14</v>
      </c>
      <c r="C17" s="175"/>
      <c r="D17" s="206"/>
      <c r="E17" s="13">
        <v>1</v>
      </c>
      <c r="F17" s="175" t="str">
        <f t="shared" si="0"/>
        <v>ชาย</v>
      </c>
      <c r="G17" s="172">
        <f>input3!AF17</f>
        <v>-5</v>
      </c>
      <c r="H17" s="173" t="str">
        <f t="shared" si="1"/>
        <v>-</v>
      </c>
      <c r="I17" s="173" t="str">
        <f t="shared" si="2"/>
        <v>-</v>
      </c>
      <c r="J17" s="172">
        <f>input3!AI17</f>
        <v>-5</v>
      </c>
      <c r="K17" s="173" t="str">
        <f t="shared" si="3"/>
        <v>-</v>
      </c>
      <c r="L17" s="173" t="str">
        <f t="shared" si="4"/>
        <v>-</v>
      </c>
      <c r="M17" s="172">
        <f>input3!AM17</f>
        <v>-5</v>
      </c>
      <c r="N17" s="173" t="str">
        <f t="shared" si="5"/>
        <v>-</v>
      </c>
      <c r="O17" s="173" t="str">
        <f t="shared" si="6"/>
        <v>-</v>
      </c>
      <c r="P17" s="172">
        <f>input3!AQ17</f>
        <v>-5</v>
      </c>
      <c r="Q17" s="173" t="str">
        <f t="shared" si="7"/>
        <v>-</v>
      </c>
      <c r="R17" s="173" t="str">
        <f t="shared" si="8"/>
        <v>-</v>
      </c>
      <c r="S17" s="172">
        <f>input3!AS17</f>
        <v>-5</v>
      </c>
      <c r="T17" s="173" t="str">
        <f t="shared" si="9"/>
        <v>-</v>
      </c>
      <c r="U17" s="173" t="str">
        <f t="shared" si="10"/>
        <v>-</v>
      </c>
      <c r="V17" s="173">
        <f t="shared" si="11"/>
        <v>-20</v>
      </c>
      <c r="W17" s="173" t="str">
        <f t="shared" si="12"/>
        <v>-</v>
      </c>
      <c r="X17" s="173" t="str">
        <f t="shared" si="13"/>
        <v>-</v>
      </c>
    </row>
    <row r="18" spans="1:24" ht="15.75" customHeight="1" x14ac:dyDescent="0.3">
      <c r="A18" s="176" t="s">
        <v>52</v>
      </c>
      <c r="B18" s="175">
        <v>15</v>
      </c>
      <c r="C18" s="175"/>
      <c r="D18" s="206"/>
      <c r="E18" s="13">
        <v>1</v>
      </c>
      <c r="F18" s="175" t="str">
        <f t="shared" si="0"/>
        <v>ชาย</v>
      </c>
      <c r="G18" s="172">
        <f>input3!AF18</f>
        <v>-5</v>
      </c>
      <c r="H18" s="173" t="str">
        <f t="shared" si="1"/>
        <v>-</v>
      </c>
      <c r="I18" s="173" t="str">
        <f t="shared" si="2"/>
        <v>-</v>
      </c>
      <c r="J18" s="172">
        <f>input3!AI18</f>
        <v>-5</v>
      </c>
      <c r="K18" s="173" t="str">
        <f t="shared" si="3"/>
        <v>-</v>
      </c>
      <c r="L18" s="173" t="str">
        <f t="shared" si="4"/>
        <v>-</v>
      </c>
      <c r="M18" s="172">
        <f>input3!AM18</f>
        <v>-5</v>
      </c>
      <c r="N18" s="173" t="str">
        <f t="shared" si="5"/>
        <v>-</v>
      </c>
      <c r="O18" s="173" t="str">
        <f t="shared" si="6"/>
        <v>-</v>
      </c>
      <c r="P18" s="172">
        <f>input3!AQ18</f>
        <v>-5</v>
      </c>
      <c r="Q18" s="173" t="str">
        <f t="shared" si="7"/>
        <v>-</v>
      </c>
      <c r="R18" s="173" t="str">
        <f t="shared" si="8"/>
        <v>-</v>
      </c>
      <c r="S18" s="172">
        <f>input3!AS18</f>
        <v>-5</v>
      </c>
      <c r="T18" s="173" t="str">
        <f t="shared" si="9"/>
        <v>-</v>
      </c>
      <c r="U18" s="173" t="str">
        <f t="shared" si="10"/>
        <v>-</v>
      </c>
      <c r="V18" s="173">
        <f t="shared" si="11"/>
        <v>-20</v>
      </c>
      <c r="W18" s="173" t="str">
        <f t="shared" si="12"/>
        <v>-</v>
      </c>
      <c r="X18" s="173" t="str">
        <f t="shared" si="13"/>
        <v>-</v>
      </c>
    </row>
    <row r="19" spans="1:24" ht="15.75" customHeight="1" x14ac:dyDescent="0.3">
      <c r="A19" s="176" t="s">
        <v>52</v>
      </c>
      <c r="B19" s="175">
        <v>16</v>
      </c>
      <c r="C19" s="175"/>
      <c r="D19" s="206"/>
      <c r="E19" s="13">
        <v>2</v>
      </c>
      <c r="F19" s="175" t="str">
        <f t="shared" si="0"/>
        <v>หญิง</v>
      </c>
      <c r="G19" s="172">
        <f>input3!AF19</f>
        <v>-5</v>
      </c>
      <c r="H19" s="173" t="str">
        <f t="shared" si="1"/>
        <v>-</v>
      </c>
      <c r="I19" s="173" t="str">
        <f t="shared" si="2"/>
        <v>-</v>
      </c>
      <c r="J19" s="172">
        <f>input3!AI19</f>
        <v>-5</v>
      </c>
      <c r="K19" s="173" t="str">
        <f t="shared" si="3"/>
        <v>-</v>
      </c>
      <c r="L19" s="173" t="str">
        <f t="shared" si="4"/>
        <v>-</v>
      </c>
      <c r="M19" s="172">
        <f>input3!AM19</f>
        <v>-5</v>
      </c>
      <c r="N19" s="173" t="str">
        <f t="shared" si="5"/>
        <v>-</v>
      </c>
      <c r="O19" s="173" t="str">
        <f t="shared" si="6"/>
        <v>-</v>
      </c>
      <c r="P19" s="172">
        <f>input3!AQ19</f>
        <v>-5</v>
      </c>
      <c r="Q19" s="173" t="str">
        <f t="shared" si="7"/>
        <v>-</v>
      </c>
      <c r="R19" s="173" t="str">
        <f t="shared" si="8"/>
        <v>-</v>
      </c>
      <c r="S19" s="172">
        <f>input3!AS19</f>
        <v>-5</v>
      </c>
      <c r="T19" s="173" t="str">
        <f t="shared" si="9"/>
        <v>-</v>
      </c>
      <c r="U19" s="173" t="str">
        <f t="shared" si="10"/>
        <v>-</v>
      </c>
      <c r="V19" s="173">
        <f t="shared" si="11"/>
        <v>-20</v>
      </c>
      <c r="W19" s="173" t="str">
        <f t="shared" si="12"/>
        <v>-</v>
      </c>
      <c r="X19" s="173" t="str">
        <f t="shared" si="13"/>
        <v>-</v>
      </c>
    </row>
    <row r="20" spans="1:24" ht="15.75" customHeight="1" x14ac:dyDescent="0.3">
      <c r="A20" s="176" t="s">
        <v>52</v>
      </c>
      <c r="B20" s="175">
        <v>17</v>
      </c>
      <c r="C20" s="175"/>
      <c r="D20" s="206"/>
      <c r="E20" s="13">
        <v>2</v>
      </c>
      <c r="F20" s="175" t="str">
        <f t="shared" si="0"/>
        <v>หญิง</v>
      </c>
      <c r="G20" s="172">
        <f>input3!AF20</f>
        <v>-5</v>
      </c>
      <c r="H20" s="173" t="str">
        <f t="shared" si="1"/>
        <v>-</v>
      </c>
      <c r="I20" s="173" t="str">
        <f t="shared" si="2"/>
        <v>-</v>
      </c>
      <c r="J20" s="172">
        <f>input3!AI20</f>
        <v>-5</v>
      </c>
      <c r="K20" s="173" t="str">
        <f t="shared" si="3"/>
        <v>-</v>
      </c>
      <c r="L20" s="173" t="str">
        <f t="shared" si="4"/>
        <v>-</v>
      </c>
      <c r="M20" s="172">
        <f>input3!AM20</f>
        <v>-5</v>
      </c>
      <c r="N20" s="173" t="str">
        <f t="shared" si="5"/>
        <v>-</v>
      </c>
      <c r="O20" s="173" t="str">
        <f t="shared" si="6"/>
        <v>-</v>
      </c>
      <c r="P20" s="172">
        <f>input3!AQ20</f>
        <v>-5</v>
      </c>
      <c r="Q20" s="173" t="str">
        <f t="shared" si="7"/>
        <v>-</v>
      </c>
      <c r="R20" s="173" t="str">
        <f t="shared" si="8"/>
        <v>-</v>
      </c>
      <c r="S20" s="172">
        <f>input3!AS20</f>
        <v>-5</v>
      </c>
      <c r="T20" s="173" t="str">
        <f t="shared" si="9"/>
        <v>-</v>
      </c>
      <c r="U20" s="173" t="str">
        <f t="shared" si="10"/>
        <v>-</v>
      </c>
      <c r="V20" s="173">
        <f t="shared" si="11"/>
        <v>-20</v>
      </c>
      <c r="W20" s="173" t="str">
        <f t="shared" si="12"/>
        <v>-</v>
      </c>
      <c r="X20" s="173" t="str">
        <f t="shared" si="13"/>
        <v>-</v>
      </c>
    </row>
    <row r="21" spans="1:24" ht="15.75" customHeight="1" x14ac:dyDescent="0.3">
      <c r="A21" s="176" t="s">
        <v>52</v>
      </c>
      <c r="B21" s="175">
        <v>18</v>
      </c>
      <c r="C21" s="175"/>
      <c r="D21" s="206"/>
      <c r="E21" s="13">
        <v>2</v>
      </c>
      <c r="F21" s="175" t="str">
        <f t="shared" si="0"/>
        <v>หญิง</v>
      </c>
      <c r="G21" s="172">
        <f>input3!AF21</f>
        <v>-5</v>
      </c>
      <c r="H21" s="173" t="str">
        <f t="shared" si="1"/>
        <v>-</v>
      </c>
      <c r="I21" s="173" t="str">
        <f t="shared" si="2"/>
        <v>-</v>
      </c>
      <c r="J21" s="172">
        <f>input3!AI21</f>
        <v>-5</v>
      </c>
      <c r="K21" s="173" t="str">
        <f t="shared" si="3"/>
        <v>-</v>
      </c>
      <c r="L21" s="173" t="str">
        <f t="shared" si="4"/>
        <v>-</v>
      </c>
      <c r="M21" s="172">
        <f>input3!AM21</f>
        <v>-5</v>
      </c>
      <c r="N21" s="173" t="str">
        <f t="shared" si="5"/>
        <v>-</v>
      </c>
      <c r="O21" s="173" t="str">
        <f t="shared" si="6"/>
        <v>-</v>
      </c>
      <c r="P21" s="172">
        <f>input3!AQ21</f>
        <v>-5</v>
      </c>
      <c r="Q21" s="173" t="str">
        <f t="shared" si="7"/>
        <v>-</v>
      </c>
      <c r="R21" s="173" t="str">
        <f t="shared" si="8"/>
        <v>-</v>
      </c>
      <c r="S21" s="172">
        <f>input3!AS21</f>
        <v>-5</v>
      </c>
      <c r="T21" s="173" t="str">
        <f t="shared" si="9"/>
        <v>-</v>
      </c>
      <c r="U21" s="173" t="str">
        <f t="shared" si="10"/>
        <v>-</v>
      </c>
      <c r="V21" s="173">
        <f t="shared" si="11"/>
        <v>-20</v>
      </c>
      <c r="W21" s="173" t="str">
        <f t="shared" si="12"/>
        <v>-</v>
      </c>
      <c r="X21" s="173" t="str">
        <f t="shared" si="13"/>
        <v>-</v>
      </c>
    </row>
    <row r="22" spans="1:24" ht="15.75" customHeight="1" x14ac:dyDescent="0.3">
      <c r="A22" s="176" t="s">
        <v>52</v>
      </c>
      <c r="B22" s="175">
        <v>19</v>
      </c>
      <c r="C22" s="175"/>
      <c r="D22" s="206"/>
      <c r="E22" s="13">
        <v>2</v>
      </c>
      <c r="F22" s="175" t="str">
        <f t="shared" si="0"/>
        <v>หญิง</v>
      </c>
      <c r="G22" s="172">
        <f>input3!AF22</f>
        <v>-5</v>
      </c>
      <c r="H22" s="173" t="str">
        <f t="shared" si="1"/>
        <v>-</v>
      </c>
      <c r="I22" s="173" t="str">
        <f t="shared" si="2"/>
        <v>-</v>
      </c>
      <c r="J22" s="172">
        <f>input3!AI22</f>
        <v>-5</v>
      </c>
      <c r="K22" s="173" t="str">
        <f t="shared" si="3"/>
        <v>-</v>
      </c>
      <c r="L22" s="173" t="str">
        <f t="shared" si="4"/>
        <v>-</v>
      </c>
      <c r="M22" s="172">
        <f>input3!AM22</f>
        <v>-5</v>
      </c>
      <c r="N22" s="173" t="str">
        <f t="shared" si="5"/>
        <v>-</v>
      </c>
      <c r="O22" s="173" t="str">
        <f t="shared" si="6"/>
        <v>-</v>
      </c>
      <c r="P22" s="172">
        <f>input3!AQ22</f>
        <v>-5</v>
      </c>
      <c r="Q22" s="173" t="str">
        <f t="shared" si="7"/>
        <v>-</v>
      </c>
      <c r="R22" s="173" t="str">
        <f t="shared" si="8"/>
        <v>-</v>
      </c>
      <c r="S22" s="172">
        <f>input3!AS22</f>
        <v>-5</v>
      </c>
      <c r="T22" s="173" t="str">
        <f t="shared" si="9"/>
        <v>-</v>
      </c>
      <c r="U22" s="173" t="str">
        <f t="shared" si="10"/>
        <v>-</v>
      </c>
      <c r="V22" s="173">
        <f t="shared" si="11"/>
        <v>-20</v>
      </c>
      <c r="W22" s="173" t="str">
        <f t="shared" si="12"/>
        <v>-</v>
      </c>
      <c r="X22" s="173" t="str">
        <f t="shared" si="13"/>
        <v>-</v>
      </c>
    </row>
    <row r="23" spans="1:24" ht="15.75" customHeight="1" x14ac:dyDescent="0.3">
      <c r="A23" s="176" t="s">
        <v>52</v>
      </c>
      <c r="B23" s="175">
        <v>20</v>
      </c>
      <c r="C23" s="175"/>
      <c r="D23" s="206"/>
      <c r="E23" s="13">
        <v>2</v>
      </c>
      <c r="F23" s="175" t="str">
        <f t="shared" si="0"/>
        <v>หญิง</v>
      </c>
      <c r="G23" s="172">
        <f>input3!AF23</f>
        <v>-5</v>
      </c>
      <c r="H23" s="173" t="str">
        <f t="shared" si="1"/>
        <v>-</v>
      </c>
      <c r="I23" s="173" t="str">
        <f t="shared" si="2"/>
        <v>-</v>
      </c>
      <c r="J23" s="172">
        <f>input3!AI23</f>
        <v>-5</v>
      </c>
      <c r="K23" s="173" t="str">
        <f t="shared" si="3"/>
        <v>-</v>
      </c>
      <c r="L23" s="173" t="str">
        <f t="shared" si="4"/>
        <v>-</v>
      </c>
      <c r="M23" s="172">
        <f>input3!AM23</f>
        <v>-5</v>
      </c>
      <c r="N23" s="173" t="str">
        <f t="shared" si="5"/>
        <v>-</v>
      </c>
      <c r="O23" s="173" t="str">
        <f t="shared" si="6"/>
        <v>-</v>
      </c>
      <c r="P23" s="172">
        <f>input3!AQ23</f>
        <v>-5</v>
      </c>
      <c r="Q23" s="173" t="str">
        <f t="shared" si="7"/>
        <v>-</v>
      </c>
      <c r="R23" s="173" t="str">
        <f t="shared" si="8"/>
        <v>-</v>
      </c>
      <c r="S23" s="172">
        <f>input3!AS23</f>
        <v>-5</v>
      </c>
      <c r="T23" s="173" t="str">
        <f t="shared" si="9"/>
        <v>-</v>
      </c>
      <c r="U23" s="173" t="str">
        <f t="shared" si="10"/>
        <v>-</v>
      </c>
      <c r="V23" s="173">
        <f t="shared" si="11"/>
        <v>-20</v>
      </c>
      <c r="W23" s="173" t="str">
        <f t="shared" si="12"/>
        <v>-</v>
      </c>
      <c r="X23" s="173" t="str">
        <f t="shared" si="13"/>
        <v>-</v>
      </c>
    </row>
    <row r="24" spans="1:24" ht="15.75" customHeight="1" x14ac:dyDescent="0.3">
      <c r="A24" s="176" t="s">
        <v>52</v>
      </c>
      <c r="B24" s="175">
        <v>21</v>
      </c>
      <c r="C24" s="175"/>
      <c r="D24" s="206"/>
      <c r="E24" s="13">
        <v>2</v>
      </c>
      <c r="F24" s="175" t="str">
        <f t="shared" si="0"/>
        <v>หญิง</v>
      </c>
      <c r="G24" s="172">
        <f>input3!AF24</f>
        <v>-5</v>
      </c>
      <c r="H24" s="173" t="str">
        <f t="shared" si="1"/>
        <v>-</v>
      </c>
      <c r="I24" s="173" t="str">
        <f t="shared" si="2"/>
        <v>-</v>
      </c>
      <c r="J24" s="172">
        <f>input3!AI24</f>
        <v>-5</v>
      </c>
      <c r="K24" s="173" t="str">
        <f t="shared" si="3"/>
        <v>-</v>
      </c>
      <c r="L24" s="173" t="str">
        <f t="shared" si="4"/>
        <v>-</v>
      </c>
      <c r="M24" s="172">
        <f>input3!AM24</f>
        <v>-5</v>
      </c>
      <c r="N24" s="173" t="str">
        <f t="shared" si="5"/>
        <v>-</v>
      </c>
      <c r="O24" s="173" t="str">
        <f t="shared" si="6"/>
        <v>-</v>
      </c>
      <c r="P24" s="172">
        <f>input3!AQ24</f>
        <v>-5</v>
      </c>
      <c r="Q24" s="173" t="str">
        <f t="shared" si="7"/>
        <v>-</v>
      </c>
      <c r="R24" s="173" t="str">
        <f t="shared" si="8"/>
        <v>-</v>
      </c>
      <c r="S24" s="172">
        <f>input3!AS24</f>
        <v>-5</v>
      </c>
      <c r="T24" s="173" t="str">
        <f t="shared" si="9"/>
        <v>-</v>
      </c>
      <c r="U24" s="173" t="str">
        <f t="shared" si="10"/>
        <v>-</v>
      </c>
      <c r="V24" s="173">
        <f t="shared" si="11"/>
        <v>-20</v>
      </c>
      <c r="W24" s="173" t="str">
        <f t="shared" si="12"/>
        <v>-</v>
      </c>
      <c r="X24" s="173" t="str">
        <f t="shared" si="13"/>
        <v>-</v>
      </c>
    </row>
    <row r="25" spans="1:24" ht="15.75" customHeight="1" x14ac:dyDescent="0.3">
      <c r="A25" s="176" t="s">
        <v>52</v>
      </c>
      <c r="B25" s="175">
        <v>22</v>
      </c>
      <c r="C25" s="175"/>
      <c r="D25" s="206"/>
      <c r="E25" s="13">
        <v>2</v>
      </c>
      <c r="F25" s="175" t="str">
        <f t="shared" si="0"/>
        <v>หญิง</v>
      </c>
      <c r="G25" s="172">
        <f>input3!AF25</f>
        <v>-5</v>
      </c>
      <c r="H25" s="173" t="str">
        <f t="shared" si="1"/>
        <v>-</v>
      </c>
      <c r="I25" s="173" t="str">
        <f t="shared" si="2"/>
        <v>-</v>
      </c>
      <c r="J25" s="172">
        <f>input3!AI25</f>
        <v>-5</v>
      </c>
      <c r="K25" s="173" t="str">
        <f t="shared" si="3"/>
        <v>-</v>
      </c>
      <c r="L25" s="173" t="str">
        <f t="shared" si="4"/>
        <v>-</v>
      </c>
      <c r="M25" s="172">
        <f>input3!AM25</f>
        <v>-5</v>
      </c>
      <c r="N25" s="173" t="str">
        <f t="shared" si="5"/>
        <v>-</v>
      </c>
      <c r="O25" s="173" t="str">
        <f t="shared" si="6"/>
        <v>-</v>
      </c>
      <c r="P25" s="172">
        <f>input3!AQ25</f>
        <v>-5</v>
      </c>
      <c r="Q25" s="173" t="str">
        <f t="shared" si="7"/>
        <v>-</v>
      </c>
      <c r="R25" s="173" t="str">
        <f t="shared" si="8"/>
        <v>-</v>
      </c>
      <c r="S25" s="172">
        <f>input3!AS25</f>
        <v>-5</v>
      </c>
      <c r="T25" s="173" t="str">
        <f t="shared" si="9"/>
        <v>-</v>
      </c>
      <c r="U25" s="173" t="str">
        <f t="shared" si="10"/>
        <v>-</v>
      </c>
      <c r="V25" s="173">
        <f t="shared" si="11"/>
        <v>-20</v>
      </c>
      <c r="W25" s="173" t="str">
        <f t="shared" si="12"/>
        <v>-</v>
      </c>
      <c r="X25" s="173" t="str">
        <f t="shared" si="13"/>
        <v>-</v>
      </c>
    </row>
    <row r="26" spans="1:24" ht="15.75" customHeight="1" x14ac:dyDescent="0.3">
      <c r="A26" s="176" t="s">
        <v>52</v>
      </c>
      <c r="B26" s="175">
        <v>23</v>
      </c>
      <c r="C26" s="175"/>
      <c r="D26" s="206"/>
      <c r="E26" s="13">
        <v>2</v>
      </c>
      <c r="F26" s="175" t="str">
        <f t="shared" si="0"/>
        <v>หญิง</v>
      </c>
      <c r="G26" s="172">
        <f>input3!AF26</f>
        <v>-5</v>
      </c>
      <c r="H26" s="173" t="str">
        <f t="shared" si="1"/>
        <v>-</v>
      </c>
      <c r="I26" s="173" t="str">
        <f t="shared" si="2"/>
        <v>-</v>
      </c>
      <c r="J26" s="172">
        <f>input3!AI26</f>
        <v>-5</v>
      </c>
      <c r="K26" s="173" t="str">
        <f t="shared" si="3"/>
        <v>-</v>
      </c>
      <c r="L26" s="173" t="str">
        <f t="shared" si="4"/>
        <v>-</v>
      </c>
      <c r="M26" s="172">
        <f>input3!AM26</f>
        <v>-5</v>
      </c>
      <c r="N26" s="173" t="str">
        <f t="shared" si="5"/>
        <v>-</v>
      </c>
      <c r="O26" s="173" t="str">
        <f t="shared" si="6"/>
        <v>-</v>
      </c>
      <c r="P26" s="172">
        <f>input3!AQ26</f>
        <v>-5</v>
      </c>
      <c r="Q26" s="173" t="str">
        <f t="shared" si="7"/>
        <v>-</v>
      </c>
      <c r="R26" s="173" t="str">
        <f t="shared" si="8"/>
        <v>-</v>
      </c>
      <c r="S26" s="172">
        <f>input3!AS26</f>
        <v>-5</v>
      </c>
      <c r="T26" s="173" t="str">
        <f t="shared" si="9"/>
        <v>-</v>
      </c>
      <c r="U26" s="173" t="str">
        <f t="shared" si="10"/>
        <v>-</v>
      </c>
      <c r="V26" s="173">
        <f t="shared" si="11"/>
        <v>-20</v>
      </c>
      <c r="W26" s="173" t="str">
        <f t="shared" si="12"/>
        <v>-</v>
      </c>
      <c r="X26" s="173" t="str">
        <f t="shared" si="13"/>
        <v>-</v>
      </c>
    </row>
    <row r="27" spans="1:24" ht="15.75" customHeight="1" x14ac:dyDescent="0.3">
      <c r="A27" s="176" t="s">
        <v>52</v>
      </c>
      <c r="B27" s="175">
        <v>24</v>
      </c>
      <c r="C27" s="175"/>
      <c r="D27" s="206"/>
      <c r="E27" s="13">
        <v>2</v>
      </c>
      <c r="F27" s="175" t="str">
        <f t="shared" si="0"/>
        <v>หญิง</v>
      </c>
      <c r="G27" s="172">
        <f>input3!AF27</f>
        <v>-5</v>
      </c>
      <c r="H27" s="173" t="str">
        <f t="shared" si="1"/>
        <v>-</v>
      </c>
      <c r="I27" s="173" t="str">
        <f t="shared" si="2"/>
        <v>-</v>
      </c>
      <c r="J27" s="172">
        <f>input3!AI27</f>
        <v>-5</v>
      </c>
      <c r="K27" s="173" t="str">
        <f t="shared" si="3"/>
        <v>-</v>
      </c>
      <c r="L27" s="173" t="str">
        <f t="shared" si="4"/>
        <v>-</v>
      </c>
      <c r="M27" s="172">
        <f>input3!AM27</f>
        <v>-5</v>
      </c>
      <c r="N27" s="173" t="str">
        <f t="shared" si="5"/>
        <v>-</v>
      </c>
      <c r="O27" s="173" t="str">
        <f t="shared" si="6"/>
        <v>-</v>
      </c>
      <c r="P27" s="172">
        <f>input3!AQ27</f>
        <v>-5</v>
      </c>
      <c r="Q27" s="173" t="str">
        <f t="shared" si="7"/>
        <v>-</v>
      </c>
      <c r="R27" s="173" t="str">
        <f t="shared" si="8"/>
        <v>-</v>
      </c>
      <c r="S27" s="172">
        <f>input3!AS27</f>
        <v>-5</v>
      </c>
      <c r="T27" s="173" t="str">
        <f t="shared" si="9"/>
        <v>-</v>
      </c>
      <c r="U27" s="173" t="str">
        <f t="shared" si="10"/>
        <v>-</v>
      </c>
      <c r="V27" s="173">
        <f t="shared" si="11"/>
        <v>-20</v>
      </c>
      <c r="W27" s="173" t="str">
        <f t="shared" si="12"/>
        <v>-</v>
      </c>
      <c r="X27" s="173" t="str">
        <f t="shared" si="13"/>
        <v>-</v>
      </c>
    </row>
    <row r="28" spans="1:24" ht="15.75" customHeight="1" x14ac:dyDescent="0.3">
      <c r="A28" s="176" t="s">
        <v>52</v>
      </c>
      <c r="B28" s="175">
        <v>25</v>
      </c>
      <c r="C28" s="175"/>
      <c r="D28" s="206"/>
      <c r="E28" s="13">
        <v>2</v>
      </c>
      <c r="F28" s="175" t="str">
        <f t="shared" si="0"/>
        <v>หญิง</v>
      </c>
      <c r="G28" s="172">
        <f>input3!AF28</f>
        <v>-5</v>
      </c>
      <c r="H28" s="173" t="str">
        <f t="shared" si="1"/>
        <v>-</v>
      </c>
      <c r="I28" s="173" t="str">
        <f t="shared" si="2"/>
        <v>-</v>
      </c>
      <c r="J28" s="172">
        <f>input3!AI28</f>
        <v>-5</v>
      </c>
      <c r="K28" s="173" t="str">
        <f t="shared" si="3"/>
        <v>-</v>
      </c>
      <c r="L28" s="173" t="str">
        <f t="shared" si="4"/>
        <v>-</v>
      </c>
      <c r="M28" s="172">
        <f>input3!AM28</f>
        <v>-5</v>
      </c>
      <c r="N28" s="173" t="str">
        <f t="shared" si="5"/>
        <v>-</v>
      </c>
      <c r="O28" s="173" t="str">
        <f t="shared" si="6"/>
        <v>-</v>
      </c>
      <c r="P28" s="172">
        <f>input3!AQ28</f>
        <v>-5</v>
      </c>
      <c r="Q28" s="173" t="str">
        <f t="shared" si="7"/>
        <v>-</v>
      </c>
      <c r="R28" s="173" t="str">
        <f t="shared" si="8"/>
        <v>-</v>
      </c>
      <c r="S28" s="172">
        <f>input3!AS28</f>
        <v>-5</v>
      </c>
      <c r="T28" s="173" t="str">
        <f t="shared" si="9"/>
        <v>-</v>
      </c>
      <c r="U28" s="173" t="str">
        <f t="shared" si="10"/>
        <v>-</v>
      </c>
      <c r="V28" s="173">
        <f t="shared" si="11"/>
        <v>-20</v>
      </c>
      <c r="W28" s="173" t="str">
        <f t="shared" si="12"/>
        <v>-</v>
      </c>
      <c r="X28" s="173" t="str">
        <f t="shared" si="13"/>
        <v>-</v>
      </c>
    </row>
    <row r="29" spans="1:24" ht="15.75" customHeight="1" x14ac:dyDescent="0.3">
      <c r="A29" s="176" t="s">
        <v>52</v>
      </c>
      <c r="B29" s="175">
        <v>26</v>
      </c>
      <c r="C29" s="14"/>
      <c r="D29" s="206"/>
      <c r="E29" s="13">
        <v>2</v>
      </c>
      <c r="F29" s="175" t="str">
        <f t="shared" si="0"/>
        <v>หญิง</v>
      </c>
      <c r="G29" s="172">
        <f>input3!AF29</f>
        <v>-5</v>
      </c>
      <c r="H29" s="173" t="str">
        <f t="shared" si="1"/>
        <v>-</v>
      </c>
      <c r="I29" s="173" t="str">
        <f t="shared" si="2"/>
        <v>-</v>
      </c>
      <c r="J29" s="172">
        <f>input3!AI29</f>
        <v>-5</v>
      </c>
      <c r="K29" s="173" t="str">
        <f t="shared" si="3"/>
        <v>-</v>
      </c>
      <c r="L29" s="173" t="str">
        <f t="shared" si="4"/>
        <v>-</v>
      </c>
      <c r="M29" s="172">
        <f>input3!AM29</f>
        <v>-5</v>
      </c>
      <c r="N29" s="173" t="str">
        <f t="shared" si="5"/>
        <v>-</v>
      </c>
      <c r="O29" s="173" t="str">
        <f t="shared" si="6"/>
        <v>-</v>
      </c>
      <c r="P29" s="172">
        <f>input3!AQ29</f>
        <v>-5</v>
      </c>
      <c r="Q29" s="173" t="str">
        <f t="shared" si="7"/>
        <v>-</v>
      </c>
      <c r="R29" s="173" t="str">
        <f t="shared" si="8"/>
        <v>-</v>
      </c>
      <c r="S29" s="172">
        <f>input3!AS29</f>
        <v>-5</v>
      </c>
      <c r="T29" s="173" t="str">
        <f t="shared" si="9"/>
        <v>-</v>
      </c>
      <c r="U29" s="173" t="str">
        <f t="shared" si="10"/>
        <v>-</v>
      </c>
      <c r="V29" s="173">
        <f t="shared" si="11"/>
        <v>-20</v>
      </c>
      <c r="W29" s="173" t="str">
        <f t="shared" si="12"/>
        <v>-</v>
      </c>
      <c r="X29" s="173" t="str">
        <f t="shared" si="13"/>
        <v>-</v>
      </c>
    </row>
    <row r="30" spans="1:24" ht="15.75" customHeight="1" x14ac:dyDescent="0.3">
      <c r="A30" s="176" t="s">
        <v>52</v>
      </c>
      <c r="B30" s="175">
        <v>27</v>
      </c>
      <c r="C30" s="14"/>
      <c r="D30" s="206"/>
      <c r="E30" s="13">
        <v>2</v>
      </c>
      <c r="F30" s="175" t="str">
        <f t="shared" si="0"/>
        <v>หญิง</v>
      </c>
      <c r="G30" s="172">
        <f>input3!AF30</f>
        <v>-5</v>
      </c>
      <c r="H30" s="173" t="str">
        <f t="shared" si="1"/>
        <v>-</v>
      </c>
      <c r="I30" s="173" t="str">
        <f t="shared" si="2"/>
        <v>-</v>
      </c>
      <c r="J30" s="172">
        <f>input3!AI30</f>
        <v>-5</v>
      </c>
      <c r="K30" s="173" t="str">
        <f t="shared" si="3"/>
        <v>-</v>
      </c>
      <c r="L30" s="173" t="str">
        <f t="shared" si="4"/>
        <v>-</v>
      </c>
      <c r="M30" s="172">
        <f>input3!AM30</f>
        <v>-5</v>
      </c>
      <c r="N30" s="173" t="str">
        <f t="shared" si="5"/>
        <v>-</v>
      </c>
      <c r="O30" s="173" t="str">
        <f t="shared" si="6"/>
        <v>-</v>
      </c>
      <c r="P30" s="172">
        <f>input3!AQ30</f>
        <v>-5</v>
      </c>
      <c r="Q30" s="173" t="str">
        <f t="shared" si="7"/>
        <v>-</v>
      </c>
      <c r="R30" s="173" t="str">
        <f t="shared" si="8"/>
        <v>-</v>
      </c>
      <c r="S30" s="172">
        <f>input3!AS30</f>
        <v>-5</v>
      </c>
      <c r="T30" s="173" t="str">
        <f t="shared" si="9"/>
        <v>-</v>
      </c>
      <c r="U30" s="173" t="str">
        <f t="shared" si="10"/>
        <v>-</v>
      </c>
      <c r="V30" s="173">
        <f t="shared" si="11"/>
        <v>-20</v>
      </c>
      <c r="W30" s="173" t="str">
        <f t="shared" si="12"/>
        <v>-</v>
      </c>
      <c r="X30" s="173" t="str">
        <f t="shared" si="13"/>
        <v>-</v>
      </c>
    </row>
    <row r="31" spans="1:24" ht="15.75" customHeight="1" x14ac:dyDescent="0.3">
      <c r="A31" s="176" t="s">
        <v>52</v>
      </c>
      <c r="B31" s="175">
        <v>28</v>
      </c>
      <c r="C31" s="14"/>
      <c r="D31" s="206"/>
      <c r="E31" s="13">
        <v>2</v>
      </c>
      <c r="F31" s="175" t="str">
        <f t="shared" si="0"/>
        <v>หญิง</v>
      </c>
      <c r="G31" s="172">
        <f>input3!AF31</f>
        <v>-5</v>
      </c>
      <c r="H31" s="173" t="str">
        <f t="shared" si="1"/>
        <v>-</v>
      </c>
      <c r="I31" s="173" t="str">
        <f t="shared" si="2"/>
        <v>-</v>
      </c>
      <c r="J31" s="172">
        <f>input3!AI31</f>
        <v>-5</v>
      </c>
      <c r="K31" s="173" t="str">
        <f t="shared" si="3"/>
        <v>-</v>
      </c>
      <c r="L31" s="173" t="str">
        <f t="shared" si="4"/>
        <v>-</v>
      </c>
      <c r="M31" s="172">
        <f>input3!AM31</f>
        <v>-5</v>
      </c>
      <c r="N31" s="173" t="str">
        <f t="shared" si="5"/>
        <v>-</v>
      </c>
      <c r="O31" s="173" t="str">
        <f t="shared" si="6"/>
        <v>-</v>
      </c>
      <c r="P31" s="172">
        <f>input3!AQ31</f>
        <v>-5</v>
      </c>
      <c r="Q31" s="173" t="str">
        <f t="shared" si="7"/>
        <v>-</v>
      </c>
      <c r="R31" s="173" t="str">
        <f t="shared" si="8"/>
        <v>-</v>
      </c>
      <c r="S31" s="172">
        <f>input3!AS31</f>
        <v>-5</v>
      </c>
      <c r="T31" s="173" t="str">
        <f t="shared" si="9"/>
        <v>-</v>
      </c>
      <c r="U31" s="173" t="str">
        <f t="shared" si="10"/>
        <v>-</v>
      </c>
      <c r="V31" s="173">
        <f t="shared" si="11"/>
        <v>-20</v>
      </c>
      <c r="W31" s="173" t="str">
        <f t="shared" si="12"/>
        <v>-</v>
      </c>
      <c r="X31" s="173" t="str">
        <f t="shared" si="13"/>
        <v>-</v>
      </c>
    </row>
    <row r="32" spans="1:24" ht="15.75" customHeight="1" x14ac:dyDescent="0.3">
      <c r="A32" s="176" t="s">
        <v>52</v>
      </c>
      <c r="B32" s="175">
        <v>29</v>
      </c>
      <c r="C32" s="14"/>
      <c r="D32" s="206"/>
      <c r="E32" s="13">
        <v>2</v>
      </c>
      <c r="F32" s="175" t="str">
        <f t="shared" si="0"/>
        <v>หญิง</v>
      </c>
      <c r="G32" s="172">
        <f>input3!AF32</f>
        <v>-5</v>
      </c>
      <c r="H32" s="173" t="str">
        <f t="shared" si="1"/>
        <v>-</v>
      </c>
      <c r="I32" s="173" t="str">
        <f t="shared" si="2"/>
        <v>-</v>
      </c>
      <c r="J32" s="172">
        <f>input3!AI32</f>
        <v>-5</v>
      </c>
      <c r="K32" s="173" t="str">
        <f t="shared" si="3"/>
        <v>-</v>
      </c>
      <c r="L32" s="173" t="str">
        <f t="shared" ref="L32:L33" si="14">IF(K32="-","-",IF(K32="0","ปกติ",IF(K32&gt;6,"เสี่ยง/มีปัญหา","ปกติ")))</f>
        <v>-</v>
      </c>
      <c r="M32" s="172">
        <f>input3!AM32</f>
        <v>-5</v>
      </c>
      <c r="N32" s="173" t="str">
        <f t="shared" ref="N32:N33" si="15">IF(M32=-5,"-",M32)</f>
        <v>-</v>
      </c>
      <c r="O32" s="173" t="str">
        <f t="shared" ref="O32:O33" si="16">IF(N32="-","-",IF(N32="0","ปกติ",IF(N32&lt;6,"ปกติ","เสี่ยง/มีปัญหา")))</f>
        <v>-</v>
      </c>
      <c r="P32" s="172">
        <f>input3!AQ32</f>
        <v>-5</v>
      </c>
      <c r="Q32" s="173" t="str">
        <f t="shared" ref="Q32:Q33" si="17">IF(P32=-5,"-",P32)</f>
        <v>-</v>
      </c>
      <c r="R32" s="173" t="str">
        <f t="shared" ref="R32:R33" si="18">IF(Q32="-","-",IF(Q32="0","ปกติ",IF(Q32&lt;4,"ปกติ","เสี่ยง/มีปัญหา")))</f>
        <v>-</v>
      </c>
      <c r="S32" s="172">
        <f>input3!AS32</f>
        <v>-5</v>
      </c>
      <c r="T32" s="173" t="str">
        <f t="shared" ref="T32:T33" si="19">IF(S32=-5,"-",S32)</f>
        <v>-</v>
      </c>
      <c r="U32" s="173" t="str">
        <f t="shared" ref="U32:U33" si="20">IF(T32="-","-",IF(T32="0","ไม่มีจุดแข็ง",IF(T32&lt;4,"ไม่มีจุดแข็ง","มีจุดแข็ง")))</f>
        <v>-</v>
      </c>
      <c r="V32" s="173">
        <f t="shared" ref="V32:V33" si="21">G32+J32+M32+P32</f>
        <v>-20</v>
      </c>
      <c r="W32" s="173" t="str">
        <f t="shared" ref="W32:W33" si="22">IF(V32&lt;1,"-",V32)</f>
        <v>-</v>
      </c>
      <c r="X32" s="173" t="str">
        <f t="shared" ref="X32:X33" si="23">IF(W32="-","-",IF(W32="0","ปกติ",IF(W32&lt;17,"ปกติ","เสี่ยง/มีปัญหา")))</f>
        <v>-</v>
      </c>
    </row>
    <row r="33" spans="1:24" ht="15.75" customHeight="1" x14ac:dyDescent="0.3">
      <c r="A33" s="176" t="s">
        <v>52</v>
      </c>
      <c r="B33" s="14">
        <v>30</v>
      </c>
      <c r="C33" s="14"/>
      <c r="D33" s="148"/>
      <c r="E33" s="13">
        <v>2</v>
      </c>
      <c r="F33" s="175" t="str">
        <f t="shared" si="0"/>
        <v>หญิง</v>
      </c>
      <c r="G33" s="172">
        <f>input3!AF33</f>
        <v>-5</v>
      </c>
      <c r="H33" s="173" t="str">
        <f t="shared" si="1"/>
        <v>-</v>
      </c>
      <c r="I33" s="173" t="str">
        <f t="shared" si="2"/>
        <v>-</v>
      </c>
      <c r="J33" s="172">
        <f>input3!AI33</f>
        <v>-5</v>
      </c>
      <c r="K33" s="173" t="str">
        <f t="shared" si="3"/>
        <v>-</v>
      </c>
      <c r="L33" s="173" t="str">
        <f t="shared" si="14"/>
        <v>-</v>
      </c>
      <c r="M33" s="172">
        <f>input3!AM33</f>
        <v>-5</v>
      </c>
      <c r="N33" s="173" t="str">
        <f t="shared" si="15"/>
        <v>-</v>
      </c>
      <c r="O33" s="173" t="str">
        <f t="shared" si="16"/>
        <v>-</v>
      </c>
      <c r="P33" s="172">
        <f>input3!AQ33</f>
        <v>-5</v>
      </c>
      <c r="Q33" s="173" t="str">
        <f t="shared" si="17"/>
        <v>-</v>
      </c>
      <c r="R33" s="173" t="str">
        <f t="shared" si="18"/>
        <v>-</v>
      </c>
      <c r="S33" s="172">
        <f>input3!AS33</f>
        <v>-5</v>
      </c>
      <c r="T33" s="173" t="str">
        <f t="shared" si="19"/>
        <v>-</v>
      </c>
      <c r="U33" s="173" t="str">
        <f t="shared" si="20"/>
        <v>-</v>
      </c>
      <c r="V33" s="173">
        <f t="shared" si="21"/>
        <v>-20</v>
      </c>
      <c r="W33" s="173" t="str">
        <f t="shared" si="22"/>
        <v>-</v>
      </c>
      <c r="X33" s="173" t="str">
        <f t="shared" si="23"/>
        <v>-</v>
      </c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topLeftCell="A10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33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IF([2]equal1!H33="-","ไม่มีข้อมูล",[2]equal1!I33)</f>
        <v>ปกติ</v>
      </c>
      <c r="G33" s="186" t="str">
        <f>IF([2]equal1!K33="-","ไม่มีข้อมูล",[2]equal1!L33)</f>
        <v>ปกติ</v>
      </c>
      <c r="H33" s="186" t="str">
        <f>IF([2]equal1!N33="-","ไม่มีข้อมูล",[2]equal1!O33)</f>
        <v>ปกติ</v>
      </c>
      <c r="I33" s="186" t="str">
        <f>IF([2]equal1!Q33="-","ไม่มีข้อมูล",[2]equal1!R33)</f>
        <v>ปกติ</v>
      </c>
      <c r="J33" s="173" t="str">
        <f>equal1!U33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topLeftCell="A19" zoomScale="130" zoomScaleNormal="100" zoomScaleSheetLayoutView="13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42</v>
      </c>
      <c r="B1" s="227"/>
      <c r="C1" s="227"/>
      <c r="D1" s="227"/>
      <c r="E1" s="227"/>
      <c r="F1" s="227"/>
      <c r="G1" s="266"/>
      <c r="H1" s="266"/>
      <c r="I1" s="266"/>
      <c r="J1" s="267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74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74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94" t="str">
        <f>IF([2]equal2!H33="-","ไม่มีข้อมูล",[2]equal2!I33)</f>
        <v>ปกติ</v>
      </c>
      <c r="G33" s="194" t="str">
        <f>IF([2]equal2!K33="-","ไม่มีข้อมูล",[2]equal2!L33)</f>
        <v>ปกติ</v>
      </c>
      <c r="H33" s="194" t="str">
        <f>IF([2]equal2!N33="-","ไม่มีข้อมูล",[2]equal2!O33)</f>
        <v>ปกติ</v>
      </c>
      <c r="I33" s="194" t="str">
        <f>IF([2]equal2!Q33="-","ไม่มีข้อมูล",[2]equal2!R33)</f>
        <v>ปกติ</v>
      </c>
      <c r="J33" s="194" t="str">
        <f>equal2!U33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topLeftCell="A22" zoomScaleNormal="100" zoomScaleSheetLayoutView="100" workbookViewId="0">
      <selection activeCell="A4" sqref="A4:D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5" t="s">
        <v>43</v>
      </c>
      <c r="B1" s="227"/>
      <c r="C1" s="227"/>
      <c r="D1" s="227"/>
      <c r="E1" s="227"/>
      <c r="F1" s="227"/>
      <c r="G1" s="227"/>
      <c r="H1" s="227"/>
      <c r="I1" s="227"/>
      <c r="J1" s="228"/>
    </row>
    <row r="2" spans="1:18" ht="18" x14ac:dyDescent="0.35">
      <c r="A2" s="256" t="s">
        <v>12</v>
      </c>
      <c r="B2" s="181" t="s">
        <v>16</v>
      </c>
      <c r="C2" s="181" t="s">
        <v>16</v>
      </c>
      <c r="D2" s="257" t="s">
        <v>17</v>
      </c>
      <c r="E2" s="256" t="s">
        <v>18</v>
      </c>
      <c r="F2" s="257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3"/>
      <c r="B3" s="193" t="s">
        <v>25</v>
      </c>
      <c r="C3" s="193" t="s">
        <v>26</v>
      </c>
      <c r="D3" s="257"/>
      <c r="E3" s="222"/>
      <c r="F3" s="257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175"/>
      <c r="D4" s="206"/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-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175"/>
      <c r="D5" s="206"/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-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175"/>
      <c r="D6" s="206"/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-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175"/>
      <c r="D7" s="206"/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-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175"/>
      <c r="D8" s="206"/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-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175"/>
      <c r="D9" s="206"/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-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175"/>
      <c r="D10" s="206"/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-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175"/>
      <c r="D11" s="206"/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-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175"/>
      <c r="D12" s="206"/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-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175"/>
      <c r="D13" s="206"/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-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175"/>
      <c r="D14" s="206"/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-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175"/>
      <c r="D15" s="206"/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-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175"/>
      <c r="D16" s="206"/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-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175"/>
      <c r="D17" s="206"/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-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175"/>
      <c r="D18" s="206"/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-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175"/>
      <c r="D19" s="206"/>
      <c r="E19" s="173" t="str">
        <f>equal1!F19</f>
        <v>หญิง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-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175"/>
      <c r="D20" s="206"/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-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175"/>
      <c r="D21" s="206"/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-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175"/>
      <c r="D22" s="206"/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-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175"/>
      <c r="D23" s="206"/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-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175"/>
      <c r="D24" s="206"/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-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175"/>
      <c r="D25" s="206"/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-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175"/>
      <c r="D26" s="206"/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-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175"/>
      <c r="D27" s="206"/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-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175"/>
      <c r="D28" s="206"/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-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14"/>
      <c r="D29" s="206"/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-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14"/>
      <c r="D30" s="206"/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-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14"/>
      <c r="D31" s="206"/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-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14"/>
      <c r="D32" s="206"/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-</v>
      </c>
      <c r="L32" s="185"/>
      <c r="N32" s="185"/>
      <c r="P32" s="185"/>
      <c r="R32" s="185"/>
    </row>
    <row r="33" spans="1:18" s="184" customFormat="1" ht="15.75" customHeight="1" x14ac:dyDescent="0.25">
      <c r="A33" s="176" t="s">
        <v>52</v>
      </c>
      <c r="B33" s="14">
        <v>30</v>
      </c>
      <c r="C33" s="14"/>
      <c r="D33" s="148"/>
      <c r="E33" s="173" t="str">
        <f>equal1!F33</f>
        <v>หญิง</v>
      </c>
      <c r="F33" s="186" t="str">
        <f>IF([2]equal3!H33="-","ไม่มีข้อมูล",[2]equal3!I33)</f>
        <v>ปกติ</v>
      </c>
      <c r="G33" s="186" t="str">
        <f>IF([2]equal3!K33="-","ไม่มีข้อมูล",[2]equal3!L33)</f>
        <v>ปกติ</v>
      </c>
      <c r="H33" s="186" t="str">
        <f>IF([2]equal3!N33="-","ไม่มีข้อมูล",[2]equal3!O33)</f>
        <v>ปกติ</v>
      </c>
      <c r="I33" s="186" t="str">
        <f>IF([2]equal3!Q33="-","ไม่มีข้อมูล",[2]equal3!R33)</f>
        <v>ปกติ</v>
      </c>
      <c r="J33" s="173" t="str">
        <f>equal3!U33</f>
        <v>-</v>
      </c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2025-07-30T04:16:30Z</dcterms:modified>
</cp:coreProperties>
</file>